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k_karbulova2610\Desktop\"/>
    </mc:Choice>
  </mc:AlternateContent>
  <bookViews>
    <workbookView xWindow="0" yWindow="0" windowWidth="28800" windowHeight="10635"/>
  </bookViews>
  <sheets>
    <sheet name="List1" sheetId="1" r:id="rId1"/>
    <sheet name="List2" sheetId="2" r:id="rId2"/>
  </sheets>
  <definedNames>
    <definedName name="_xlnm._FilterDatabase" localSheetId="0" hidden="1">List1!$A$3:$H$14</definedName>
    <definedName name="_xlnm.Print_Area" localSheetId="0">List1!$A$1:$H$25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0" i="1"/>
  <c r="F24" i="1" l="1"/>
  <c r="G24" i="1"/>
  <c r="H24" i="1"/>
  <c r="E24" i="1"/>
</calcChain>
</file>

<file path=xl/sharedStrings.xml><?xml version="1.0" encoding="utf-8"?>
<sst xmlns="http://schemas.openxmlformats.org/spreadsheetml/2006/main" count="48" uniqueCount="41">
  <si>
    <t>Název organizace</t>
  </si>
  <si>
    <t>Název projektu</t>
  </si>
  <si>
    <t>Info o projektu</t>
  </si>
  <si>
    <t>00842745</t>
  </si>
  <si>
    <t>47813113</t>
  </si>
  <si>
    <t>Mendelovo gymnázium, Opava, příspěvková organizace</t>
  </si>
  <si>
    <t>00601977</t>
  </si>
  <si>
    <t>Gymnázium, Ostrava-Hrabůvka, příspěvková organizace</t>
  </si>
  <si>
    <t>Základní škola speciální, Ostrava-Slezská Ostrava, příspěvková organizace</t>
  </si>
  <si>
    <t>Celkem</t>
  </si>
  <si>
    <t>IČO</t>
  </si>
  <si>
    <t>OP VVV</t>
  </si>
  <si>
    <t>Střední průmyslová škola elektrotechniky a informatiky, Ostrava, příspěvková organizace</t>
  </si>
  <si>
    <t xml:space="preserve">Modernizace vzdělávání prostřednictvím inteligentních procesů </t>
  </si>
  <si>
    <t>Interreg</t>
  </si>
  <si>
    <t>S roboty napříč předměty</t>
  </si>
  <si>
    <t>Gymnázium Josefa Božka, Český Těšín, příspěvková organizace</t>
  </si>
  <si>
    <t>Gymnázium Český Těšín-Specializovaná multimediální učebna pro výuku grafiky a dalších odborných předmětů</t>
  </si>
  <si>
    <t xml:space="preserve">Gymnázium a Obchodní akademie, Orlová, příspěvková organizace </t>
  </si>
  <si>
    <t>Gymnázium a OA Orlová  - jazykové učebn</t>
  </si>
  <si>
    <t>Gymnázium Josefa Kainara, Hlučín, příspěvková organizace</t>
  </si>
  <si>
    <t>00601675</t>
  </si>
  <si>
    <t>Gymnázium, Nový Jičín, příspěvková organizace</t>
  </si>
  <si>
    <t>Rozvoj moderních vyučovacích metod v přírodovědných a technických předmětech</t>
  </si>
  <si>
    <t>Vybudování laboratoře biologie a environmentální výchovy se zázemím včetně zajištění konektivity školy a bezbariérového přístupu</t>
  </si>
  <si>
    <t>Obchodní akademie a Střední odborná škola logistická, Opava, příspěvková organizace</t>
  </si>
  <si>
    <t>Modernizace multimediální učebny a učebny virtualizace počítačových sítí</t>
  </si>
  <si>
    <t>Školní statek, Opava, příspěvková organizace</t>
  </si>
  <si>
    <t>Modernizace odborných učeben ve Školním statku Opava</t>
  </si>
  <si>
    <t>00602132</t>
  </si>
  <si>
    <t>00098752</t>
  </si>
  <si>
    <r>
      <t>Info o návratné finanční výpomoci</t>
    </r>
    <r>
      <rPr>
        <i/>
        <sz val="10"/>
        <rFont val="Tahoma"/>
        <family val="2"/>
        <charset val="238"/>
      </rPr>
      <t xml:space="preserve">    (v tis. Kč) </t>
    </r>
  </si>
  <si>
    <r>
      <t xml:space="preserve">Celkové uznatelné Ná projektu                   </t>
    </r>
    <r>
      <rPr>
        <i/>
        <sz val="10"/>
        <rFont val="Tahoma"/>
        <family val="2"/>
        <charset val="238"/>
      </rPr>
      <t xml:space="preserve">   </t>
    </r>
    <r>
      <rPr>
        <b/>
        <i/>
        <sz val="10"/>
        <rFont val="Tahoma"/>
        <family val="2"/>
        <charset val="238"/>
      </rPr>
      <t xml:space="preserve">                    </t>
    </r>
  </si>
  <si>
    <r>
      <t xml:space="preserve">Návratná finanční výpomoc                   </t>
    </r>
    <r>
      <rPr>
        <sz val="10"/>
        <rFont val="Tahoma"/>
        <family val="2"/>
        <charset val="238"/>
      </rPr>
      <t xml:space="preserve">   </t>
    </r>
    <r>
      <rPr>
        <b/>
        <sz val="10"/>
        <rFont val="Tahoma"/>
        <family val="2"/>
        <charset val="238"/>
      </rPr>
      <t xml:space="preserve">                       </t>
    </r>
    <r>
      <rPr>
        <sz val="10"/>
        <rFont val="Tahoma"/>
        <family val="2"/>
        <charset val="238"/>
      </rPr>
      <t xml:space="preserve"> </t>
    </r>
  </si>
  <si>
    <r>
      <t xml:space="preserve">Investiční podíl návratné finanční výpomoci                         </t>
    </r>
    <r>
      <rPr>
        <sz val="10"/>
        <rFont val="Tahoma"/>
        <family val="2"/>
        <charset val="238"/>
      </rPr>
      <t xml:space="preserve">   </t>
    </r>
    <r>
      <rPr>
        <b/>
        <sz val="10"/>
        <rFont val="Tahoma"/>
        <family val="2"/>
        <charset val="238"/>
      </rPr>
      <t xml:space="preserve">           </t>
    </r>
  </si>
  <si>
    <r>
      <t xml:space="preserve">Neinvestiční podíl návratné finanční výpomoci              </t>
    </r>
    <r>
      <rPr>
        <b/>
        <sz val="10"/>
        <rFont val="Tahoma"/>
        <family val="2"/>
        <charset val="238"/>
      </rPr>
      <t xml:space="preserve">                         </t>
    </r>
  </si>
  <si>
    <t>Výzva č.: 66 / Interreg / OP VVV</t>
  </si>
  <si>
    <t>66</t>
  </si>
  <si>
    <t>Poskytnutí návratných finančních výpomocí z rozpočtu kraje na zajištění profinancování schvalovaných projektů - v rámci výzvy č. 66 OP IROP ITI, program Interreg V-A SK-CZ a OP VVV</t>
  </si>
  <si>
    <t xml:space="preserve">Přírodní vědy moderně a bez překážek </t>
  </si>
  <si>
    <t>Modernizace jazykových učeben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</si>
</sst>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Tahoma"/>
      <family val="2"/>
    </font>
    <font>
      <sz val="10"/>
      <name val="Tahoma"/>
      <family val="2"/>
      <charset val="238"/>
    </font>
    <font>
      <b/>
      <sz val="11"/>
      <name val="Tahoma"/>
      <family val="2"/>
    </font>
    <font>
      <sz val="11"/>
      <name val="Tahoma"/>
      <family val="2"/>
    </font>
    <font>
      <b/>
      <sz val="11"/>
      <name val="Tahoma"/>
      <family val="2"/>
      <charset val="238"/>
    </font>
    <font>
      <b/>
      <sz val="11"/>
      <color rgb="FF00B050"/>
      <name val="Tahoma"/>
      <family val="2"/>
      <charset val="238"/>
    </font>
    <font>
      <sz val="1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indexed="17"/>
      <name val="Tahoma"/>
      <family val="2"/>
      <charset val="238"/>
    </font>
    <font>
      <b/>
      <i/>
      <sz val="11"/>
      <color theme="1"/>
      <name val="Tahoma"/>
      <family val="2"/>
      <charset val="238"/>
    </font>
    <font>
      <b/>
      <i/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4"/>
      <name val="Tahoma"/>
      <family val="2"/>
      <charset val="238"/>
    </font>
    <font>
      <b/>
      <i/>
      <sz val="10"/>
      <name val="Tahoma"/>
      <family val="2"/>
      <charset val="238"/>
    </font>
    <font>
      <i/>
      <sz val="10"/>
      <name val="Tahoma"/>
      <family val="2"/>
      <charset val="238"/>
    </font>
    <font>
      <i/>
      <sz val="11"/>
      <name val="Tahoma"/>
      <family val="2"/>
      <charset val="238"/>
    </font>
    <font>
      <sz val="11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8" fillId="0" borderId="0" xfId="0" applyFont="1"/>
    <xf numFmtId="4" fontId="0" fillId="0" borderId="0" xfId="0" applyNumberFormat="1"/>
    <xf numFmtId="49" fontId="4" fillId="2" borderId="0" xfId="0" applyNumberFormat="1" applyFont="1" applyFill="1" applyBorder="1" applyAlignment="1">
      <alignment horizontal="right" wrapText="1"/>
    </xf>
    <xf numFmtId="4" fontId="6" fillId="2" borderId="0" xfId="0" applyNumberFormat="1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0" fillId="0" borderId="0" xfId="0" applyBorder="1"/>
    <xf numFmtId="0" fontId="0" fillId="4" borderId="0" xfId="0" applyFill="1"/>
    <xf numFmtId="0" fontId="8" fillId="0" borderId="0" xfId="0" applyFont="1" applyBorder="1"/>
    <xf numFmtId="49" fontId="4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wrapText="1"/>
    </xf>
    <xf numFmtId="4" fontId="7" fillId="0" borderId="1" xfId="0" applyNumberFormat="1" applyFont="1" applyFill="1" applyBorder="1" applyAlignment="1">
      <alignment horizontal="right" wrapText="1"/>
    </xf>
    <xf numFmtId="4" fontId="7" fillId="0" borderId="1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4" fontId="12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0" fontId="13" fillId="0" borderId="0" xfId="0" applyFont="1"/>
    <xf numFmtId="0" fontId="5" fillId="0" borderId="0" xfId="0" applyFont="1"/>
    <xf numFmtId="3" fontId="14" fillId="5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/>
    <xf numFmtId="0" fontId="0" fillId="0" borderId="1" xfId="0" applyFont="1" applyFill="1" applyBorder="1"/>
    <xf numFmtId="4" fontId="9" fillId="0" borderId="1" xfId="0" applyNumberFormat="1" applyFont="1" applyFill="1" applyBorder="1" applyAlignment="1">
      <alignment horizontal="right" wrapText="1"/>
    </xf>
    <xf numFmtId="49" fontId="4" fillId="0" borderId="1" xfId="0" quotePrefix="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right" vertical="center"/>
    </xf>
    <xf numFmtId="4" fontId="7" fillId="5" borderId="1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zoomScaleNormal="100" workbookViewId="0">
      <selection activeCell="D34" sqref="D34"/>
    </sheetView>
  </sheetViews>
  <sheetFormatPr defaultRowHeight="15" x14ac:dyDescent="0.25"/>
  <cols>
    <col min="1" max="1" width="11" customWidth="1"/>
    <col min="2" max="2" width="61.7109375" customWidth="1"/>
    <col min="3" max="3" width="9.140625" customWidth="1"/>
    <col min="4" max="4" width="65.5703125" customWidth="1"/>
    <col min="5" max="5" width="18" customWidth="1"/>
    <col min="6" max="6" width="17.28515625" customWidth="1"/>
    <col min="7" max="7" width="15.5703125" customWidth="1"/>
    <col min="8" max="8" width="16.28515625" customWidth="1"/>
    <col min="9" max="9" width="11.140625" customWidth="1"/>
    <col min="10" max="10" width="10.7109375" customWidth="1"/>
  </cols>
  <sheetData>
    <row r="1" spans="1:14" ht="18.75" x14ac:dyDescent="0.3">
      <c r="A1" s="30" t="s">
        <v>38</v>
      </c>
      <c r="B1" s="29"/>
      <c r="C1" s="29"/>
      <c r="D1" s="29"/>
      <c r="E1" s="4"/>
      <c r="H1" s="23"/>
    </row>
    <row r="2" spans="1:14" ht="18.75" x14ac:dyDescent="0.3">
      <c r="A2" s="11"/>
      <c r="B2" s="11"/>
      <c r="C2" s="11"/>
      <c r="D2" s="11"/>
      <c r="E2" s="33" t="s">
        <v>2</v>
      </c>
      <c r="F2" s="48" t="s">
        <v>31</v>
      </c>
      <c r="G2" s="48"/>
      <c r="H2" s="48"/>
    </row>
    <row r="3" spans="1:14" ht="69" customHeight="1" x14ac:dyDescent="0.25">
      <c r="A3" s="20" t="s">
        <v>10</v>
      </c>
      <c r="B3" s="20" t="s">
        <v>0</v>
      </c>
      <c r="C3" s="20" t="s">
        <v>36</v>
      </c>
      <c r="D3" s="21" t="s">
        <v>1</v>
      </c>
      <c r="E3" s="31" t="s">
        <v>32</v>
      </c>
      <c r="F3" s="22" t="s">
        <v>33</v>
      </c>
      <c r="G3" s="22" t="s">
        <v>34</v>
      </c>
      <c r="H3" s="22" t="s">
        <v>35</v>
      </c>
    </row>
    <row r="4" spans="1:14" ht="30" customHeight="1" x14ac:dyDescent="0.25">
      <c r="A4" s="1" t="s">
        <v>3</v>
      </c>
      <c r="B4" s="2" t="s">
        <v>7</v>
      </c>
      <c r="C4" s="12" t="s">
        <v>37</v>
      </c>
      <c r="D4" s="13" t="s">
        <v>40</v>
      </c>
      <c r="E4" s="19">
        <v>3919.547</v>
      </c>
      <c r="F4" s="17">
        <v>2500</v>
      </c>
      <c r="G4" s="18">
        <v>1750</v>
      </c>
      <c r="H4" s="18">
        <v>750</v>
      </c>
      <c r="I4" s="5"/>
      <c r="J4" s="5"/>
    </row>
    <row r="5" spans="1:14" ht="30" customHeight="1" x14ac:dyDescent="0.25">
      <c r="A5" s="38">
        <v>62331639</v>
      </c>
      <c r="B5" s="2" t="s">
        <v>16</v>
      </c>
      <c r="C5" s="12" t="s">
        <v>37</v>
      </c>
      <c r="D5" s="13" t="s">
        <v>17</v>
      </c>
      <c r="E5" s="19">
        <v>4860</v>
      </c>
      <c r="F5" s="17">
        <v>4374</v>
      </c>
      <c r="G5" s="18">
        <v>3588</v>
      </c>
      <c r="H5" s="18">
        <v>786</v>
      </c>
      <c r="I5" s="5"/>
      <c r="J5" s="5"/>
    </row>
    <row r="6" spans="1:14" ht="30" customHeight="1" x14ac:dyDescent="0.25">
      <c r="A6" s="38">
        <v>62331540</v>
      </c>
      <c r="B6" s="2" t="s">
        <v>18</v>
      </c>
      <c r="C6" s="12" t="s">
        <v>37</v>
      </c>
      <c r="D6" s="13" t="s">
        <v>19</v>
      </c>
      <c r="E6" s="19">
        <v>5420</v>
      </c>
      <c r="F6" s="17">
        <v>3878</v>
      </c>
      <c r="G6" s="18">
        <v>500</v>
      </c>
      <c r="H6" s="18">
        <v>3378</v>
      </c>
      <c r="I6" s="5"/>
      <c r="J6" s="5"/>
    </row>
    <row r="7" spans="1:14" ht="30" customHeight="1" x14ac:dyDescent="0.25">
      <c r="A7" s="1" t="s">
        <v>21</v>
      </c>
      <c r="B7" s="2" t="s">
        <v>22</v>
      </c>
      <c r="C7" s="12" t="s">
        <v>37</v>
      </c>
      <c r="D7" s="39" t="s">
        <v>23</v>
      </c>
      <c r="E7" s="41">
        <v>4304.8999999999996</v>
      </c>
      <c r="F7" s="17">
        <v>2000</v>
      </c>
      <c r="G7" s="18">
        <v>2000</v>
      </c>
      <c r="H7" s="18">
        <v>0</v>
      </c>
      <c r="I7" s="5"/>
      <c r="J7" s="5"/>
    </row>
    <row r="8" spans="1:14" ht="30" customHeight="1" x14ac:dyDescent="0.25">
      <c r="A8" s="38">
        <v>47813091</v>
      </c>
      <c r="B8" s="2" t="s">
        <v>20</v>
      </c>
      <c r="C8" s="12" t="s">
        <v>37</v>
      </c>
      <c r="D8" s="13" t="s">
        <v>39</v>
      </c>
      <c r="E8" s="19">
        <v>2850</v>
      </c>
      <c r="F8" s="17">
        <v>2065</v>
      </c>
      <c r="G8" s="18">
        <v>1040</v>
      </c>
      <c r="H8" s="18">
        <v>1025</v>
      </c>
      <c r="I8" s="5"/>
      <c r="J8" s="5"/>
    </row>
    <row r="9" spans="1:14" ht="30" customHeight="1" x14ac:dyDescent="0.25">
      <c r="A9" s="1" t="s">
        <v>4</v>
      </c>
      <c r="B9" s="2" t="s">
        <v>5</v>
      </c>
      <c r="C9" s="12" t="s">
        <v>37</v>
      </c>
      <c r="D9" s="13" t="s">
        <v>24</v>
      </c>
      <c r="E9" s="19">
        <v>8298.64</v>
      </c>
      <c r="F9" s="17">
        <v>7468</v>
      </c>
      <c r="G9" s="18">
        <v>4804</v>
      </c>
      <c r="H9" s="18">
        <v>2664</v>
      </c>
      <c r="I9" s="5"/>
      <c r="J9" s="5"/>
    </row>
    <row r="10" spans="1:14" ht="30" customHeight="1" x14ac:dyDescent="0.25">
      <c r="A10" s="38">
        <v>47813083</v>
      </c>
      <c r="B10" s="2" t="s">
        <v>25</v>
      </c>
      <c r="C10" s="12" t="s">
        <v>37</v>
      </c>
      <c r="D10" s="13" t="s">
        <v>26</v>
      </c>
      <c r="E10" s="19">
        <v>3530</v>
      </c>
      <c r="F10" s="17">
        <v>3127</v>
      </c>
      <c r="G10" s="18">
        <v>639</v>
      </c>
      <c r="H10" s="18">
        <f>F10-G10</f>
        <v>2488</v>
      </c>
      <c r="I10" s="5"/>
      <c r="J10" s="5"/>
    </row>
    <row r="11" spans="1:14" ht="30" customHeight="1" x14ac:dyDescent="0.25">
      <c r="A11" s="34" t="s">
        <v>30</v>
      </c>
      <c r="B11" s="35" t="s">
        <v>27</v>
      </c>
      <c r="C11" s="12" t="s">
        <v>37</v>
      </c>
      <c r="D11" s="13" t="s">
        <v>28</v>
      </c>
      <c r="E11" s="19">
        <v>17470</v>
      </c>
      <c r="F11" s="17">
        <v>10242</v>
      </c>
      <c r="G11" s="18">
        <v>6006</v>
      </c>
      <c r="H11" s="18">
        <f>F11-G11</f>
        <v>4236</v>
      </c>
      <c r="I11" s="5"/>
      <c r="J11" s="5"/>
    </row>
    <row r="12" spans="1:14" ht="39.75" hidden="1" customHeight="1" x14ac:dyDescent="0.25">
      <c r="A12" s="1"/>
      <c r="B12" s="2"/>
      <c r="C12" s="14"/>
      <c r="D12" s="13"/>
      <c r="E12" s="19"/>
      <c r="F12" s="17"/>
      <c r="G12" s="18"/>
      <c r="H12" s="18"/>
      <c r="I12" s="5"/>
      <c r="J12" s="5"/>
    </row>
    <row r="13" spans="1:14" ht="44.25" hidden="1" customHeight="1" x14ac:dyDescent="0.25">
      <c r="A13" s="1"/>
      <c r="B13" s="3"/>
      <c r="C13" s="15"/>
      <c r="D13" s="16"/>
      <c r="E13" s="19"/>
      <c r="F13" s="17"/>
      <c r="G13" s="18"/>
      <c r="H13" s="18"/>
      <c r="I13" s="5"/>
      <c r="J13" s="5"/>
      <c r="K13" s="6"/>
      <c r="L13" s="7"/>
      <c r="M13" s="8"/>
      <c r="N13" s="9"/>
    </row>
    <row r="14" spans="1:14" ht="46.5" hidden="1" customHeight="1" x14ac:dyDescent="0.25">
      <c r="A14" s="1"/>
      <c r="B14" s="2"/>
      <c r="C14" s="12"/>
      <c r="D14" s="13"/>
      <c r="E14" s="19"/>
      <c r="F14" s="17"/>
      <c r="G14" s="18"/>
      <c r="H14" s="18"/>
      <c r="I14" s="5"/>
      <c r="J14" s="5"/>
    </row>
    <row r="15" spans="1:14" ht="6.75" hidden="1" customHeight="1" x14ac:dyDescent="0.25">
      <c r="A15" s="1"/>
      <c r="B15" s="3"/>
      <c r="C15" s="15"/>
      <c r="D15" s="13"/>
      <c r="E15" s="19"/>
      <c r="F15" s="43"/>
      <c r="G15" s="18"/>
      <c r="H15" s="18"/>
      <c r="I15" s="5"/>
      <c r="J15" s="5"/>
    </row>
    <row r="16" spans="1:14" ht="30" customHeight="1" x14ac:dyDescent="0.25">
      <c r="A16" s="44" t="s">
        <v>29</v>
      </c>
      <c r="B16" s="2" t="s">
        <v>12</v>
      </c>
      <c r="C16" s="45" t="s">
        <v>14</v>
      </c>
      <c r="D16" s="13" t="s">
        <v>13</v>
      </c>
      <c r="E16" s="19">
        <v>2782.5</v>
      </c>
      <c r="F16" s="17">
        <v>2000</v>
      </c>
      <c r="G16" s="18">
        <v>1500</v>
      </c>
      <c r="H16" s="18">
        <v>500</v>
      </c>
      <c r="I16" s="5"/>
      <c r="J16" s="5"/>
    </row>
    <row r="17" spans="1:10" ht="6.75" hidden="1" customHeight="1" x14ac:dyDescent="0.25">
      <c r="A17" s="38"/>
      <c r="B17" s="3"/>
      <c r="C17" s="15"/>
      <c r="D17" s="13"/>
      <c r="E17" s="19"/>
      <c r="F17" s="43"/>
      <c r="G17" s="18"/>
      <c r="H17" s="18"/>
      <c r="I17" s="5"/>
      <c r="J17" s="5"/>
    </row>
    <row r="18" spans="1:10" ht="30" customHeight="1" x14ac:dyDescent="0.25">
      <c r="A18" s="40" t="s">
        <v>6</v>
      </c>
      <c r="B18" s="35" t="s">
        <v>8</v>
      </c>
      <c r="C18" s="15" t="s">
        <v>11</v>
      </c>
      <c r="D18" s="13" t="s">
        <v>15</v>
      </c>
      <c r="E18" s="19">
        <v>5895.9</v>
      </c>
      <c r="F18" s="17">
        <v>3300</v>
      </c>
      <c r="G18" s="18">
        <v>330</v>
      </c>
      <c r="H18" s="18">
        <v>2970</v>
      </c>
      <c r="I18" s="5"/>
      <c r="J18" s="5"/>
    </row>
    <row r="19" spans="1:10" hidden="1" x14ac:dyDescent="0.25">
      <c r="A19" s="36"/>
      <c r="B19" s="36"/>
      <c r="C19" s="36"/>
      <c r="D19" s="36"/>
      <c r="E19" s="42"/>
      <c r="F19" s="42"/>
      <c r="G19" s="42"/>
      <c r="H19" s="42"/>
      <c r="I19" s="5"/>
      <c r="J19" s="5"/>
    </row>
    <row r="20" spans="1:10" hidden="1" x14ac:dyDescent="0.25">
      <c r="A20" s="34"/>
      <c r="B20" s="35"/>
      <c r="C20" s="34"/>
      <c r="D20" s="13"/>
      <c r="E20" s="32"/>
      <c r="F20" s="18"/>
      <c r="G20" s="18"/>
      <c r="H20" s="18"/>
      <c r="I20" s="5"/>
      <c r="J20" s="5"/>
    </row>
    <row r="21" spans="1:10" hidden="1" x14ac:dyDescent="0.25">
      <c r="A21" s="34"/>
      <c r="B21" s="37"/>
      <c r="C21" s="15"/>
      <c r="D21" s="13"/>
      <c r="E21" s="32"/>
      <c r="F21" s="18"/>
      <c r="G21" s="18"/>
      <c r="H21" s="18"/>
      <c r="I21" s="5"/>
      <c r="J21" s="5"/>
    </row>
    <row r="22" spans="1:10" hidden="1" x14ac:dyDescent="0.25">
      <c r="A22" s="1"/>
      <c r="B22" s="3"/>
      <c r="C22" s="15"/>
      <c r="D22" s="13"/>
      <c r="E22" s="32"/>
      <c r="F22" s="18"/>
      <c r="G22" s="18"/>
      <c r="H22" s="18"/>
      <c r="I22" s="5"/>
      <c r="J22" s="5"/>
    </row>
    <row r="23" spans="1:10" hidden="1" x14ac:dyDescent="0.25">
      <c r="A23" s="1"/>
      <c r="B23" s="3"/>
      <c r="C23" s="15"/>
      <c r="D23" s="13"/>
      <c r="E23" s="32"/>
      <c r="F23" s="18"/>
      <c r="G23" s="18"/>
      <c r="H23" s="18"/>
      <c r="I23" s="5"/>
      <c r="J23" s="5"/>
    </row>
    <row r="24" spans="1:10" ht="22.5" customHeight="1" x14ac:dyDescent="0.25">
      <c r="A24" s="21" t="s">
        <v>9</v>
      </c>
      <c r="B24" s="21"/>
      <c r="C24" s="21"/>
      <c r="D24" s="21"/>
      <c r="E24" s="46">
        <f>SUM(E4:E18)</f>
        <v>59331.487000000001</v>
      </c>
      <c r="F24" s="46">
        <f>SUM(F4:F18)</f>
        <v>40954</v>
      </c>
      <c r="G24" s="47">
        <f>SUM(G4:G18)</f>
        <v>22157</v>
      </c>
      <c r="H24" s="47">
        <f>SUM(H4:H18)</f>
        <v>18797</v>
      </c>
      <c r="I24" s="5"/>
      <c r="J24" s="5"/>
    </row>
    <row r="25" spans="1:10" ht="17.25" customHeight="1" x14ac:dyDescent="0.25">
      <c r="A25" s="9"/>
      <c r="B25" s="24"/>
      <c r="C25" s="25"/>
      <c r="D25" s="26"/>
      <c r="E25" s="27"/>
      <c r="F25" s="28"/>
      <c r="G25" s="27"/>
      <c r="H25" s="27"/>
    </row>
    <row r="26" spans="1:10" hidden="1" x14ac:dyDescent="0.25">
      <c r="A26" s="10"/>
      <c r="B26" s="10"/>
      <c r="C26" s="10"/>
      <c r="D26" s="10"/>
      <c r="E26" s="10"/>
      <c r="F26" s="10"/>
      <c r="G26" s="10"/>
      <c r="H26" s="10"/>
      <c r="I26" s="10"/>
    </row>
    <row r="28" spans="1:10" hidden="1" x14ac:dyDescent="0.25"/>
  </sheetData>
  <mergeCells count="1">
    <mergeCell ref="F2:H2"/>
  </mergeCells>
  <pageMargins left="0.51181102362204722" right="0.51181102362204722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Vyvialová Lucie</dc:creator>
  <cp:lastModifiedBy>Karbulová Žaneta</cp:lastModifiedBy>
  <cp:lastPrinted>2019-06-21T06:15:33Z</cp:lastPrinted>
  <dcterms:created xsi:type="dcterms:W3CDTF">2018-01-15T10:33:22Z</dcterms:created>
  <dcterms:modified xsi:type="dcterms:W3CDTF">2019-06-21T06:15:39Z</dcterms:modified>
</cp:coreProperties>
</file>