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 tabRatio="115"/>
  </bookViews>
  <sheets>
    <sheet name="List1" sheetId="1" r:id="rId1"/>
  </sheets>
  <definedNames>
    <definedName name="_xlnm._FilterDatabase" localSheetId="0" hidden="1">List1!$A$3:$AH$3</definedName>
  </definedNames>
  <calcPr calcId="152511"/>
</workbook>
</file>

<file path=xl/calcChain.xml><?xml version="1.0" encoding="utf-8"?>
<calcChain xmlns="http://schemas.openxmlformats.org/spreadsheetml/2006/main">
  <c r="R4" i="1" l="1"/>
  <c r="N4" i="1" s="1"/>
  <c r="L12" i="1"/>
  <c r="Q4" i="1"/>
  <c r="O4" i="1"/>
  <c r="K4" i="1" l="1"/>
  <c r="J4" i="1" s="1"/>
  <c r="P4" i="1" s="1"/>
  <c r="L11" i="1"/>
  <c r="L9" i="1"/>
  <c r="L8" i="1"/>
  <c r="L7" i="1"/>
  <c r="M4" i="1" l="1"/>
  <c r="L13" i="1"/>
</calcChain>
</file>

<file path=xl/sharedStrings.xml><?xml version="1.0" encoding="utf-8"?>
<sst xmlns="http://schemas.openxmlformats.org/spreadsheetml/2006/main" count="54" uniqueCount="52">
  <si>
    <t>Žadatel</t>
  </si>
  <si>
    <t>Operační program</t>
  </si>
  <si>
    <t>Specifický cíl</t>
  </si>
  <si>
    <t>Název projektu</t>
  </si>
  <si>
    <t>Pořadové č.</t>
  </si>
  <si>
    <t>IČ</t>
  </si>
  <si>
    <t>Časová použitelnost dotace</t>
  </si>
  <si>
    <t>Zůstatek alokace programu</t>
  </si>
  <si>
    <t>ne</t>
  </si>
  <si>
    <t>1.1.2017 - 30.6.2023</t>
  </si>
  <si>
    <t>Popis projektu</t>
  </si>
  <si>
    <t>Veřejná podpora v rámci smlouvy s OP</t>
  </si>
  <si>
    <t xml:space="preserve">Celkové uznatelné investiční náklady projektu </t>
  </si>
  <si>
    <t>Maximální výše  dotace z rozpočtu kraje</t>
  </si>
  <si>
    <t xml:space="preserve">Podíl dotace z rozpočtu kraje na spolufinancování uznatelných investičních nákladů projektu žadatelem </t>
  </si>
  <si>
    <t>Výše spolufinancování uznatelných investičních nákladů projektu žadatelem po odečtení dotace z rozpočtu kraje</t>
  </si>
  <si>
    <t xml:space="preserve">Podíl požadované dotace na celkových uznatelných nákladech projektu         </t>
  </si>
  <si>
    <t>1. splátka - 50%</t>
  </si>
  <si>
    <t>Uhradí ze svých zdrojů</t>
  </si>
  <si>
    <t>Skupina</t>
  </si>
  <si>
    <t>1. skupina</t>
  </si>
  <si>
    <t>2. skupina</t>
  </si>
  <si>
    <t>účinnost smlouvy</t>
  </si>
  <si>
    <t>1. splátka vyplacena</t>
  </si>
  <si>
    <t>2. splátka vyplacena</t>
  </si>
  <si>
    <t>Dotace z OP</t>
  </si>
  <si>
    <t>Poznámka k vyplácení</t>
  </si>
  <si>
    <t>e-mail</t>
  </si>
  <si>
    <t>1 splátka do</t>
  </si>
  <si>
    <t>3. skupina</t>
  </si>
  <si>
    <t>průběžné vyúčtování předloženo</t>
  </si>
  <si>
    <t>závěrečné vyúčtování předloženo</t>
  </si>
  <si>
    <t>úspora</t>
  </si>
  <si>
    <t>PV - vyčerpáno</t>
  </si>
  <si>
    <t>4. skupina</t>
  </si>
  <si>
    <t>2. splátka vyplacena dne</t>
  </si>
  <si>
    <t>5. skupina</t>
  </si>
  <si>
    <t>vyřazení</t>
  </si>
  <si>
    <t>náhradníci</t>
  </si>
  <si>
    <t>Předpoklad vyplacení ZV cca</t>
  </si>
  <si>
    <t>6. skupina</t>
  </si>
  <si>
    <t>Obec Hať</t>
  </si>
  <si>
    <t>Cyklostezka poldr Pískovna - Příční</t>
  </si>
  <si>
    <t>00635511</t>
  </si>
  <si>
    <t>mistostarosta@obechat.cz</t>
  </si>
  <si>
    <t>2.1.</t>
  </si>
  <si>
    <t>Interreg V-A ČR - PR</t>
  </si>
  <si>
    <t xml:space="preserve">Výstavba cyklostezky, která je součástí regionální trasy "Cyklostezkami po linii objektů opevnění". Její trasa vychází z návrhu sítě účelových komunikací v dokumentaci „KPÚ k.ú. Hať – Plán společných zařízení“…
</t>
  </si>
  <si>
    <t>Celkový stav k 15. 7. 2019 (žádost o dotaci 1. až 6. kolo)</t>
  </si>
  <si>
    <t>Podíl žadatele na spolufinancování uznatelných investičních nákladů projektu dle podmínek operačního programu</t>
  </si>
  <si>
    <t>Výše spolufinancování uznatelných investičních nákladů projektu žadatelem dle podmínek operačního programu</t>
  </si>
  <si>
    <t>Příloha č. 1 - Seznam náhradních projektů – 6. skupina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</si>
</sst>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Kč&quot;"/>
    <numFmt numFmtId="165" formatCode="#,##0.0"/>
    <numFmt numFmtId="166" formatCode="#,##0.00\ &quot;Kč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Tahoma"/>
      <family val="2"/>
      <charset val="238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name val="Tahoma"/>
      <family val="2"/>
      <charset val="238"/>
    </font>
    <font>
      <sz val="14"/>
      <name val="Tahoma"/>
      <family val="2"/>
      <charset val="238"/>
    </font>
    <font>
      <sz val="10"/>
      <name val="Tahoma"/>
      <family val="2"/>
      <charset val="238"/>
    </font>
    <font>
      <b/>
      <sz val="12"/>
      <color theme="9" tint="-0.249977111117893"/>
      <name val="Calibri"/>
      <family val="2"/>
      <charset val="238"/>
      <scheme val="minor"/>
    </font>
    <font>
      <b/>
      <sz val="12"/>
      <color theme="1"/>
      <name val="Tahoma"/>
      <family val="2"/>
      <charset val="238"/>
    </font>
    <font>
      <b/>
      <sz val="12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/>
      <bottom style="thick">
        <color auto="1"/>
      </bottom>
      <diagonal/>
    </border>
    <border>
      <left style="thick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2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0" xfId="0" applyBorder="1" applyAlignment="1"/>
    <xf numFmtId="0" fontId="3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4" fontId="0" fillId="0" borderId="0" xfId="0" applyNumberFormat="1" applyBorder="1" applyAlignment="1">
      <alignment vertical="center" wrapText="1"/>
    </xf>
    <xf numFmtId="0" fontId="0" fillId="0" borderId="0" xfId="0" applyBorder="1"/>
    <xf numFmtId="2" fontId="0" fillId="0" borderId="0" xfId="0" applyNumberFormat="1" applyBorder="1"/>
    <xf numFmtId="0" fontId="0" fillId="0" borderId="0" xfId="0" applyFill="1" applyBorder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6" fillId="0" borderId="0" xfId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11" fillId="0" borderId="12" xfId="0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center" vertical="center"/>
    </xf>
    <xf numFmtId="0" fontId="0" fillId="0" borderId="0" xfId="0" applyFill="1"/>
    <xf numFmtId="0" fontId="7" fillId="3" borderId="1" xfId="0" applyFont="1" applyFill="1" applyBorder="1" applyAlignment="1">
      <alignment horizontal="center" vertical="center" wrapText="1"/>
    </xf>
    <xf numFmtId="166" fontId="12" fillId="0" borderId="0" xfId="0" applyNumberFormat="1" applyFont="1" applyBorder="1" applyAlignment="1">
      <alignment horizontal="center" vertical="center"/>
    </xf>
    <xf numFmtId="10" fontId="12" fillId="0" borderId="0" xfId="0" applyNumberFormat="1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6" fillId="0" borderId="13" xfId="1" applyFill="1" applyBorder="1" applyAlignment="1">
      <alignment horizontal="left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166" fontId="4" fillId="0" borderId="13" xfId="0" applyNumberFormat="1" applyFont="1" applyFill="1" applyBorder="1" applyAlignment="1">
      <alignment horizontal="center" vertical="center"/>
    </xf>
    <xf numFmtId="10" fontId="4" fillId="0" borderId="13" xfId="0" applyNumberFormat="1" applyFont="1" applyFill="1" applyBorder="1" applyAlignment="1">
      <alignment horizontal="center" vertical="center"/>
    </xf>
    <xf numFmtId="166" fontId="12" fillId="0" borderId="13" xfId="0" applyNumberFormat="1" applyFont="1" applyFill="1" applyBorder="1" applyAlignment="1">
      <alignment horizontal="center" vertical="center"/>
    </xf>
    <xf numFmtId="10" fontId="5" fillId="0" borderId="13" xfId="0" applyNumberFormat="1" applyFont="1" applyFill="1" applyBorder="1" applyAlignment="1">
      <alignment horizontal="center" vertical="center"/>
    </xf>
    <xf numFmtId="166" fontId="5" fillId="0" borderId="13" xfId="0" applyNumberFormat="1" applyFont="1" applyFill="1" applyBorder="1" applyAlignment="1">
      <alignment horizontal="center" vertical="center"/>
    </xf>
    <xf numFmtId="14" fontId="5" fillId="0" borderId="13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 wrapText="1"/>
    </xf>
    <xf numFmtId="0" fontId="0" fillId="0" borderId="1" xfId="0" applyFill="1" applyBorder="1"/>
    <xf numFmtId="2" fontId="0" fillId="0" borderId="1" xfId="0" applyNumberFormat="1" applyFill="1" applyBorder="1"/>
    <xf numFmtId="0" fontId="9" fillId="0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64" fontId="10" fillId="0" borderId="15" xfId="0" applyNumberFormat="1" applyFont="1" applyFill="1" applyBorder="1" applyAlignment="1">
      <alignment horizontal="center" vertical="center"/>
    </xf>
    <xf numFmtId="164" fontId="0" fillId="0" borderId="16" xfId="0" applyNumberFormat="1" applyFill="1" applyBorder="1" applyAlignment="1">
      <alignment vertical="center" wrapText="1"/>
    </xf>
    <xf numFmtId="0" fontId="1" fillId="5" borderId="1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165" fontId="3" fillId="5" borderId="18" xfId="0" applyNumberFormat="1" applyFont="1" applyFill="1" applyBorder="1" applyAlignment="1">
      <alignment horizontal="center" vertical="center" wrapText="1"/>
    </xf>
    <xf numFmtId="10" fontId="3" fillId="5" borderId="18" xfId="0" applyNumberFormat="1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9" fontId="3" fillId="5" borderId="18" xfId="0" applyNumberFormat="1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0" fillId="0" borderId="22" xfId="0" applyBorder="1" applyAlignment="1"/>
    <xf numFmtId="0" fontId="0" fillId="0" borderId="22" xfId="0" applyBorder="1" applyAlignment="1">
      <alignment horizontal="center"/>
    </xf>
    <xf numFmtId="0" fontId="0" fillId="0" borderId="23" xfId="0" applyBorder="1" applyAlignment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9"/>
  <sheetViews>
    <sheetView tabSelected="1" zoomScale="70" zoomScaleNormal="7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RowHeight="15" x14ac:dyDescent="0.25"/>
  <cols>
    <col min="1" max="1" width="14.5703125" customWidth="1"/>
    <col min="2" max="2" width="28.140625" customWidth="1"/>
    <col min="3" max="3" width="29" hidden="1" customWidth="1"/>
    <col min="4" max="4" width="11.140625" customWidth="1"/>
    <col min="5" max="5" width="69" customWidth="1"/>
    <col min="6" max="6" width="11.42578125" customWidth="1"/>
    <col min="7" max="7" width="25.28515625" bestFit="1" customWidth="1"/>
    <col min="8" max="8" width="14.85546875" customWidth="1"/>
    <col min="9" max="9" width="19.85546875" customWidth="1"/>
    <col min="10" max="10" width="22.5703125" customWidth="1"/>
    <col min="11" max="11" width="22.140625" customWidth="1"/>
    <col min="12" max="12" width="22.5703125" customWidth="1"/>
    <col min="13" max="13" width="24" customWidth="1"/>
    <col min="14" max="14" width="17.140625" customWidth="1"/>
    <col min="15" max="15" width="24.42578125" customWidth="1"/>
    <col min="16" max="16" width="14.28515625" customWidth="1"/>
    <col min="17" max="17" width="20.7109375" customWidth="1"/>
    <col min="18" max="18" width="28" customWidth="1"/>
    <col min="19" max="19" width="21.5703125" customWidth="1"/>
    <col min="20" max="20" width="11.85546875" customWidth="1"/>
    <col min="21" max="21" width="17.42578125" style="7" customWidth="1"/>
    <col min="22" max="22" width="75.7109375" customWidth="1"/>
    <col min="23" max="24" width="28.7109375" hidden="1" customWidth="1"/>
    <col min="25" max="25" width="19.7109375" hidden="1" customWidth="1"/>
    <col min="26" max="26" width="13.42578125" hidden="1" customWidth="1"/>
    <col min="27" max="28" width="12.28515625" hidden="1" customWidth="1"/>
    <col min="29" max="29" width="12.7109375" hidden="1" customWidth="1"/>
    <col min="30" max="31" width="12.85546875" hidden="1" customWidth="1"/>
    <col min="32" max="32" width="18.7109375" hidden="1" customWidth="1"/>
    <col min="33" max="33" width="15.85546875" hidden="1" customWidth="1"/>
    <col min="34" max="34" width="14.28515625" hidden="1" customWidth="1"/>
    <col min="35" max="35" width="3.5703125" customWidth="1"/>
    <col min="36" max="36" width="3.28515625" customWidth="1"/>
  </cols>
  <sheetData>
    <row r="1" spans="1:34" ht="15.75" thickBot="1" x14ac:dyDescent="0.3">
      <c r="K1" s="6"/>
    </row>
    <row r="2" spans="1:34" ht="19.5" thickBot="1" x14ac:dyDescent="0.3">
      <c r="A2" s="77" t="s">
        <v>51</v>
      </c>
      <c r="B2" s="78"/>
      <c r="C2" s="78"/>
      <c r="D2" s="78"/>
      <c r="E2" s="78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80"/>
      <c r="V2" s="81"/>
      <c r="W2" s="8"/>
      <c r="X2" s="8"/>
    </row>
    <row r="3" spans="1:34" ht="126.75" thickBot="1" x14ac:dyDescent="0.3">
      <c r="A3" s="68" t="s">
        <v>4</v>
      </c>
      <c r="B3" s="69" t="s">
        <v>0</v>
      </c>
      <c r="C3" s="69" t="s">
        <v>27</v>
      </c>
      <c r="D3" s="70" t="s">
        <v>5</v>
      </c>
      <c r="E3" s="70" t="s">
        <v>3</v>
      </c>
      <c r="F3" s="70" t="s">
        <v>19</v>
      </c>
      <c r="G3" s="70" t="s">
        <v>1</v>
      </c>
      <c r="H3" s="70" t="s">
        <v>2</v>
      </c>
      <c r="I3" s="71" t="s">
        <v>12</v>
      </c>
      <c r="J3" s="72" t="s">
        <v>49</v>
      </c>
      <c r="K3" s="73" t="s">
        <v>50</v>
      </c>
      <c r="L3" s="73" t="s">
        <v>13</v>
      </c>
      <c r="M3" s="73" t="s">
        <v>14</v>
      </c>
      <c r="N3" s="73" t="s">
        <v>18</v>
      </c>
      <c r="O3" s="73" t="s">
        <v>16</v>
      </c>
      <c r="P3" s="73" t="s">
        <v>25</v>
      </c>
      <c r="Q3" s="74" t="s">
        <v>17</v>
      </c>
      <c r="R3" s="72" t="s">
        <v>15</v>
      </c>
      <c r="S3" s="73" t="s">
        <v>6</v>
      </c>
      <c r="T3" s="73" t="s">
        <v>11</v>
      </c>
      <c r="U3" s="75" t="s">
        <v>7</v>
      </c>
      <c r="V3" s="76" t="s">
        <v>10</v>
      </c>
      <c r="W3" s="65" t="s">
        <v>26</v>
      </c>
      <c r="X3" s="9" t="s">
        <v>26</v>
      </c>
      <c r="Y3" s="9" t="s">
        <v>22</v>
      </c>
      <c r="Z3" s="9" t="s">
        <v>23</v>
      </c>
      <c r="AA3" s="9" t="s">
        <v>30</v>
      </c>
      <c r="AB3" s="9" t="s">
        <v>33</v>
      </c>
      <c r="AC3" s="9" t="s">
        <v>31</v>
      </c>
      <c r="AD3" s="9" t="s">
        <v>24</v>
      </c>
      <c r="AE3" s="9" t="s">
        <v>35</v>
      </c>
      <c r="AF3" s="42" t="s">
        <v>39</v>
      </c>
      <c r="AG3" s="10" t="s">
        <v>28</v>
      </c>
      <c r="AH3" s="11" t="s">
        <v>32</v>
      </c>
    </row>
    <row r="4" spans="1:34" ht="60.75" thickBot="1" x14ac:dyDescent="0.3">
      <c r="A4" s="45">
        <v>42</v>
      </c>
      <c r="B4" s="46" t="s">
        <v>41</v>
      </c>
      <c r="C4" s="47" t="s">
        <v>44</v>
      </c>
      <c r="D4" s="48" t="s">
        <v>43</v>
      </c>
      <c r="E4" s="49" t="s">
        <v>42</v>
      </c>
      <c r="F4" s="50" t="s">
        <v>40</v>
      </c>
      <c r="G4" s="51" t="s">
        <v>46</v>
      </c>
      <c r="H4" s="52" t="s">
        <v>45</v>
      </c>
      <c r="I4" s="53">
        <v>7017997</v>
      </c>
      <c r="J4" s="56">
        <f>K4/I4</f>
        <v>0.1000000427472397</v>
      </c>
      <c r="K4" s="53">
        <f>R4+L4</f>
        <v>701800</v>
      </c>
      <c r="L4" s="55">
        <v>561000</v>
      </c>
      <c r="M4" s="54">
        <f>L4/K4</f>
        <v>0.79937304075235105</v>
      </c>
      <c r="N4" s="54">
        <f>R4/I4</f>
        <v>2.006270450101361E-2</v>
      </c>
      <c r="O4" s="54">
        <f>L4/I4</f>
        <v>7.9937338246226092E-2</v>
      </c>
      <c r="P4" s="54">
        <f>1-J4</f>
        <v>0.89999995725276027</v>
      </c>
      <c r="Q4" s="53">
        <f>L4/2</f>
        <v>280500</v>
      </c>
      <c r="R4" s="57">
        <f>140360+440</f>
        <v>140800</v>
      </c>
      <c r="S4" s="58" t="s">
        <v>9</v>
      </c>
      <c r="T4" s="59" t="s">
        <v>8</v>
      </c>
      <c r="U4" s="66">
        <v>-3456000</v>
      </c>
      <c r="V4" s="67" t="s">
        <v>47</v>
      </c>
      <c r="W4" s="60"/>
      <c r="X4" s="61"/>
      <c r="Y4" s="62"/>
      <c r="Z4" s="62"/>
      <c r="AA4" s="62"/>
      <c r="AB4" s="63"/>
      <c r="AC4" s="62"/>
      <c r="AD4" s="62"/>
      <c r="AE4" s="62"/>
      <c r="AF4" s="64"/>
      <c r="AG4" s="17"/>
      <c r="AH4" s="41"/>
    </row>
    <row r="5" spans="1:34" ht="16.5" thickTop="1" x14ac:dyDescent="0.25">
      <c r="A5" s="18"/>
      <c r="B5" s="19"/>
      <c r="C5" s="20"/>
      <c r="D5" s="21"/>
      <c r="E5" s="19"/>
      <c r="F5" s="21"/>
      <c r="G5" s="22"/>
      <c r="H5" s="23"/>
      <c r="I5" s="25"/>
      <c r="J5" s="26"/>
      <c r="K5" s="25"/>
      <c r="L5" s="43"/>
      <c r="M5" s="44"/>
      <c r="N5" s="24"/>
      <c r="O5" s="24"/>
      <c r="P5" s="24"/>
      <c r="Q5" s="25"/>
      <c r="R5" s="27"/>
      <c r="S5" s="28"/>
      <c r="T5" s="29"/>
      <c r="U5" s="30"/>
      <c r="V5" s="12"/>
      <c r="W5" s="12"/>
      <c r="X5" s="12"/>
      <c r="Y5" s="13"/>
      <c r="Z5" s="13"/>
      <c r="AA5" s="13"/>
      <c r="AB5" s="14"/>
      <c r="AC5" s="15"/>
      <c r="AD5" s="15"/>
      <c r="AE5" s="15"/>
      <c r="AF5" s="16"/>
      <c r="AG5" s="17"/>
    </row>
    <row r="6" spans="1:34" x14ac:dyDescent="0.25">
      <c r="E6" s="3"/>
      <c r="F6" s="3"/>
      <c r="G6" s="3"/>
      <c r="H6" s="3"/>
      <c r="I6" s="3"/>
      <c r="J6" s="3"/>
      <c r="K6" s="4"/>
      <c r="N6" s="4"/>
      <c r="O6" s="4"/>
      <c r="P6" s="4"/>
      <c r="Q6" s="4"/>
      <c r="R6" s="3"/>
      <c r="S6" s="4"/>
      <c r="T6" s="4"/>
    </row>
    <row r="7" spans="1:34" ht="15.75" hidden="1" thickTop="1" x14ac:dyDescent="0.25">
      <c r="J7" s="5"/>
      <c r="K7" s="2"/>
      <c r="L7" s="32" t="e">
        <f>SUM(#REF!)</f>
        <v>#REF!</v>
      </c>
      <c r="M7" s="31" t="s">
        <v>20</v>
      </c>
      <c r="N7" s="2"/>
      <c r="O7" s="2"/>
      <c r="P7" s="2"/>
      <c r="Q7" s="2"/>
      <c r="R7" s="6"/>
      <c r="S7" s="2"/>
      <c r="T7" s="2"/>
    </row>
    <row r="8" spans="1:34" hidden="1" x14ac:dyDescent="0.25">
      <c r="K8" s="1"/>
      <c r="L8" s="34" t="e">
        <f>SUM(#REF!)</f>
        <v>#REF!</v>
      </c>
      <c r="M8" s="33" t="s">
        <v>21</v>
      </c>
      <c r="N8" s="1"/>
      <c r="O8" s="1"/>
      <c r="P8" s="1"/>
      <c r="Q8" s="1"/>
      <c r="S8" s="1"/>
      <c r="T8" s="1"/>
    </row>
    <row r="9" spans="1:34" hidden="1" x14ac:dyDescent="0.25">
      <c r="K9" s="1"/>
      <c r="L9" s="34" t="e">
        <f>SUM(#REF!)</f>
        <v>#REF!</v>
      </c>
      <c r="M9" s="33" t="s">
        <v>29</v>
      </c>
      <c r="N9" s="1"/>
      <c r="O9" s="1"/>
      <c r="P9" s="1"/>
      <c r="Q9" s="1"/>
      <c r="S9" s="1"/>
      <c r="T9" s="1"/>
    </row>
    <row r="10" spans="1:34" hidden="1" x14ac:dyDescent="0.25">
      <c r="B10" s="41"/>
      <c r="C10" t="s">
        <v>37</v>
      </c>
      <c r="J10" s="1"/>
      <c r="K10" s="1"/>
      <c r="L10" s="36">
        <v>1000000</v>
      </c>
      <c r="M10" s="35" t="s">
        <v>34</v>
      </c>
      <c r="N10" s="1"/>
      <c r="O10" s="1"/>
      <c r="P10" s="1"/>
      <c r="Q10" s="1"/>
      <c r="S10" s="1"/>
      <c r="T10" s="1"/>
    </row>
    <row r="11" spans="1:34" ht="15.75" hidden="1" thickBot="1" x14ac:dyDescent="0.3">
      <c r="B11" s="41"/>
      <c r="C11" t="s">
        <v>38</v>
      </c>
      <c r="K11" s="1"/>
      <c r="L11" s="38" t="e">
        <f>#REF!+#REF!+#REF!+#REF!+#REF!</f>
        <v>#REF!</v>
      </c>
      <c r="M11" s="37" t="s">
        <v>36</v>
      </c>
      <c r="N11" s="1"/>
      <c r="O11" s="1"/>
      <c r="P11" s="1"/>
      <c r="Q11" s="1"/>
      <c r="S11" s="1"/>
      <c r="T11" s="1"/>
    </row>
    <row r="12" spans="1:34" ht="15.75" hidden="1" thickBot="1" x14ac:dyDescent="0.3">
      <c r="K12" s="1"/>
      <c r="L12" s="38">
        <f>L4</f>
        <v>561000</v>
      </c>
      <c r="M12" s="37" t="s">
        <v>40</v>
      </c>
      <c r="N12" s="1"/>
      <c r="O12" s="1"/>
      <c r="P12" s="1"/>
      <c r="Q12" s="1"/>
      <c r="S12" s="1"/>
      <c r="T12" s="1"/>
    </row>
    <row r="13" spans="1:34" hidden="1" x14ac:dyDescent="0.25">
      <c r="K13" s="1"/>
      <c r="L13" s="40" t="e">
        <f>L7+L8+L9+L10+L11+L12</f>
        <v>#REF!</v>
      </c>
      <c r="M13" s="39" t="s">
        <v>48</v>
      </c>
      <c r="N13" s="1"/>
      <c r="O13" s="1"/>
      <c r="P13" s="1"/>
      <c r="Q13" s="1"/>
      <c r="S13" s="1"/>
      <c r="T13" s="1"/>
    </row>
    <row r="19" spans="12:12" x14ac:dyDescent="0.25">
      <c r="L19" s="1"/>
    </row>
  </sheetData>
  <pageMargins left="0.31496062992125984" right="0.31496062992125984" top="0.35433070866141736" bottom="0.35433070866141736" header="0.31496062992125984" footer="0.31496062992125984"/>
  <pageSetup paperSize="9" scale="3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2019-08-22T12:40:02Z</dcterms:modified>
</cp:coreProperties>
</file>