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afana3167\Desktop\_N_LBT\ZK\DP Cykloturistiak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 s="1"/>
  <c r="J11" i="2"/>
  <c r="M11" i="2"/>
  <c r="M12" i="2"/>
  <c r="M13" i="2"/>
  <c r="J14" i="2"/>
  <c r="M14" i="2"/>
  <c r="H15" i="2"/>
  <c r="I15" i="2"/>
  <c r="K15" i="2"/>
  <c r="L15" i="2"/>
  <c r="J15" i="2" l="1"/>
  <c r="M8" i="2"/>
  <c r="M7" i="2"/>
  <c r="J8" i="2"/>
  <c r="J7" i="2"/>
  <c r="M6" i="2" l="1"/>
  <c r="M5" i="2" l="1"/>
  <c r="I9" i="2" l="1"/>
  <c r="K9" i="2"/>
  <c r="L9" i="2"/>
  <c r="H9" i="2"/>
  <c r="J22" i="2" l="1"/>
  <c r="J9" i="2"/>
  <c r="J21" i="2" s="1"/>
  <c r="J23" i="2" s="1"/>
  <c r="H23" i="2" s="1"/>
  <c r="J24" i="2" l="1"/>
  <c r="H24" i="2" s="1"/>
  <c r="J25" i="2"/>
</calcChain>
</file>

<file path=xl/sharedStrings.xml><?xml version="1.0" encoding="utf-8"?>
<sst xmlns="http://schemas.openxmlformats.org/spreadsheetml/2006/main" count="103" uniqueCount="89">
  <si>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</si>
  <si>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</si>
  <si>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</si>
  <si>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</si>
  <si>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</si>
  <si>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</si>
  <si>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</si>
  <si>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</si>
  <si>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</si>
  <si>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</si>
  <si>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</si>
  <si>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</si>
  <si>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</si>
  <si>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</si>
  <si>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Kontakt</t>
  </si>
  <si>
    <t>00296759</t>
  </si>
  <si>
    <t>Město Jablunkov</t>
  </si>
  <si>
    <t>Svazek obcí</t>
  </si>
  <si>
    <t>doručena žádost písemně</t>
  </si>
  <si>
    <t>doručeny všechny přílohy</t>
  </si>
  <si>
    <t>zaslán návrh smlouvy</t>
  </si>
  <si>
    <t>Doručení podepsané smlouvy</t>
  </si>
  <si>
    <t>smlouva dána k podpisu na MSK</t>
  </si>
  <si>
    <t>odeslání smlouvy</t>
  </si>
  <si>
    <t>dodání doručenky</t>
  </si>
  <si>
    <t>zaslání  doručenky na Právní (sklenáková)</t>
  </si>
  <si>
    <t>Proplacení zálohy</t>
  </si>
  <si>
    <t>předloženo závěrečné vyúčtování</t>
  </si>
  <si>
    <t>odeslání druhých plateb</t>
  </si>
  <si>
    <t>doručení potvrzení, že vyúčtování je v pořádku</t>
  </si>
  <si>
    <t>Odůvodnění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</si>
  <si>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</si>
  <si>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</si>
  <si>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</si>
  <si>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</si>
  <si>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záloha</t>
  </si>
  <si>
    <t>Variabilní symboly</t>
  </si>
  <si>
    <t>průběžné</t>
  </si>
  <si>
    <t>závěrečné</t>
  </si>
  <si>
    <t>VYÚČTOVÁNÍ</t>
  </si>
  <si>
    <t>k podpisu na MSK</t>
  </si>
  <si>
    <t>Seznam žadatelů navržených na poskytnutí dotace z dotačního programu "Podpora rozvoje cykloturistiky v Moravskoslezském kraji pro rok 2019+" - 2. skupina</t>
  </si>
  <si>
    <t>Analýza optimálních tras cyklostezek na území obcí SOJ</t>
  </si>
  <si>
    <t>Sdružení obcí Jablunkovska</t>
  </si>
  <si>
    <t>65494636</t>
  </si>
  <si>
    <t>huczalova@jablunkovsko.cz</t>
  </si>
  <si>
    <t>1.9.2019-31.12.2020</t>
  </si>
  <si>
    <t>obce na území mikroregionu Sdružení obcí Jablunkovska</t>
  </si>
  <si>
    <t>Propojení Havířova s cyklotrasou č. 10</t>
  </si>
  <si>
    <t>Svazek měst a obcí okresu Karviná</t>
  </si>
  <si>
    <t>75066611</t>
  </si>
  <si>
    <t>valosek@rikka.cz</t>
  </si>
  <si>
    <t>1.12.2019-30.06.2020</t>
  </si>
  <si>
    <t>Havířov, Horní Suchá, Albrechtice, Karviná, Chotěbuz, Český Těšín</t>
  </si>
  <si>
    <t>Rozšíření cyklistické doprovodné infrastruktury v Jablunkově</t>
  </si>
  <si>
    <t>monika.motykova@jablunkov.cz</t>
  </si>
  <si>
    <t>Obec</t>
  </si>
  <si>
    <t>1.1.2019-30.12.2020</t>
  </si>
  <si>
    <t>Cyklostezka Slezská Harta - DSPS - úsek 2, 4, 6</t>
  </si>
  <si>
    <t>Město Bruntál</t>
  </si>
  <si>
    <t>00295892</t>
  </si>
  <si>
    <t>petra.kostkova@mubruntal.cz</t>
  </si>
  <si>
    <t>1.1.2019-31.1.2021</t>
  </si>
  <si>
    <t>katastrální území Bruntál-město, Dlouhá Stráň, Jelení u Bruntálu, Razová</t>
  </si>
  <si>
    <t>Projekt nové cyklostezky v Třebomi</t>
  </si>
  <si>
    <t>Obec Třebom</t>
  </si>
  <si>
    <t>00635481</t>
  </si>
  <si>
    <t>outrebom@volny.cz</t>
  </si>
  <si>
    <t>1.9.2019-31.5.2020</t>
  </si>
  <si>
    <t>Vyznačení dálkové cyklotrasy Bohumín - Bukovec č. 10 v úseku Chotěbuz - Bohumín</t>
  </si>
  <si>
    <t>1.11.2019-30.04.2020</t>
  </si>
  <si>
    <t>Chotěbuz, Karviná, Dětmarovice, Dolní Lutyně</t>
  </si>
  <si>
    <t>Bruntál</t>
  </si>
  <si>
    <t>Cyklostezka Bruntál - Staré město</t>
  </si>
  <si>
    <t>Povrch cyklotrasy 6096 Bohuslavice</t>
  </si>
  <si>
    <t>Obec Bohuslavice</t>
  </si>
  <si>
    <t>00299839</t>
  </si>
  <si>
    <t>Bohuslavice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</si>
  <si>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</si>
  <si>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</si>
  <si>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</si>
  <si>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</si>
  <si>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</si>
  <si>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</si>
  <si>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</si>
  <si>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</si>
  <si>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</si>
  <si>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1.10.2019-30.06.2020</t>
  </si>
  <si>
    <t>1.10.2019-31.8.2020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</si>
</sst>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3" formatCode="_-* #,##0.00\ _K_č_-;\-* #,##0.00\ _K_č_-;_-* &quot;-&quot;??\ _K_č_-;_-@_-"/>
    <numFmt numFmtId="164" formatCode="#,##0\ &quot;Kč&quot;"/>
    <numFmt numFmtId="165" formatCode="#,##0.0000\ &quot;Kč&quot;;\-#,##0.00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u/>
      <sz val="18"/>
      <color indexed="12"/>
      <name val="Tahoma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rgb="FF0070C0"/>
      <name val="Tahoma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</xf>
    <xf numFmtId="1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6" fillId="0" borderId="0" xfId="0" applyFont="1" applyAlignment="1"/>
    <xf numFmtId="165" fontId="1" fillId="0" borderId="0" xfId="0" applyNumberFormat="1" applyFont="1" applyAlignment="1">
      <alignment vertical="center"/>
    </xf>
    <xf numFmtId="43" fontId="1" fillId="0" borderId="0" xfId="3" applyFont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5" fontId="1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" fontId="1" fillId="0" borderId="14" xfId="0" applyNumberFormat="1" applyFont="1" applyFill="1" applyBorder="1" applyAlignment="1">
      <alignment horizontal="center" vertical="center" wrapText="1"/>
    </xf>
    <xf numFmtId="5" fontId="1" fillId="0" borderId="15" xfId="0" applyNumberFormat="1" applyFont="1" applyFill="1" applyBorder="1" applyAlignment="1">
      <alignment horizontal="center" vertical="center" wrapText="1"/>
    </xf>
    <xf numFmtId="10" fontId="8" fillId="0" borderId="15" xfId="0" applyNumberFormat="1" applyFont="1" applyFill="1" applyBorder="1" applyAlignment="1">
      <alignment horizontal="center" vertical="center" wrapText="1"/>
    </xf>
    <xf numFmtId="16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6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5" fontId="1" fillId="0" borderId="22" xfId="0" applyNumberFormat="1" applyFont="1" applyFill="1" applyBorder="1" applyAlignment="1">
      <alignment horizontal="center" vertical="center" wrapText="1"/>
    </xf>
    <xf numFmtId="5" fontId="9" fillId="0" borderId="15" xfId="0" applyNumberFormat="1" applyFont="1" applyFill="1" applyBorder="1" applyAlignment="1">
      <alignment horizontal="center" vertical="center" wrapText="1"/>
    </xf>
    <xf numFmtId="5" fontId="9" fillId="0" borderId="22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9" fontId="6" fillId="0" borderId="0" xfId="4" applyFont="1" applyAlignment="1"/>
    <xf numFmtId="10" fontId="6" fillId="0" borderId="0" xfId="4" applyNumberFormat="1" applyFont="1" applyAlignment="1"/>
    <xf numFmtId="0" fontId="5" fillId="0" borderId="0" xfId="2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10" xfId="0" applyFont="1" applyBorder="1" applyAlignment="1">
      <alignment vertical="center"/>
    </xf>
    <xf numFmtId="5" fontId="1" fillId="0" borderId="10" xfId="0" applyNumberFormat="1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5" fontId="1" fillId="0" borderId="10" xfId="0" applyNumberFormat="1" applyFont="1" applyFill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4" fillId="0" borderId="0" xfId="2" applyAlignment="1" applyProtection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43" fontId="2" fillId="3" borderId="6" xfId="0" applyNumberFormat="1" applyFont="1" applyFill="1" applyBorder="1" applyAlignment="1">
      <alignment horizontal="center" vertical="center" wrapText="1"/>
    </xf>
    <xf numFmtId="9" fontId="2" fillId="3" borderId="6" xfId="1" applyNumberFormat="1" applyFont="1" applyFill="1" applyBorder="1" applyAlignment="1">
      <alignment horizontal="center" vertical="center" wrapText="1"/>
    </xf>
    <xf numFmtId="9" fontId="2" fillId="3" borderId="8" xfId="1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5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3" fontId="6" fillId="0" borderId="0" xfId="3" applyFont="1" applyAlignment="1">
      <alignment horizontal="left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4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6" fillId="0" borderId="0" xfId="4" applyNumberFormat="1" applyFont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0" fontId="2" fillId="0" borderId="23" xfId="0" applyNumberFormat="1" applyFont="1" applyFill="1" applyBorder="1" applyAlignment="1">
      <alignment horizontal="center" vertical="center" wrapText="1"/>
    </xf>
    <xf numFmtId="10" fontId="2" fillId="0" borderId="24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5">
    <cellStyle name="Čárka" xfId="3" builtinId="3"/>
    <cellStyle name="Hypertextový odkaz" xfId="2" builtinId="8"/>
    <cellStyle name="Normální" xfId="0" builtinId="0"/>
    <cellStyle name="normální_List1" xfId="1"/>
    <cellStyle name="Procenta" xfId="4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utrebom@volny.cz" TargetMode="External"/><Relationship Id="rId2" Type="http://schemas.openxmlformats.org/officeDocument/2006/relationships/hyperlink" Target="mailto:petra.kostkova@mubruntal.cz" TargetMode="External"/><Relationship Id="rId1" Type="http://schemas.openxmlformats.org/officeDocument/2006/relationships/hyperlink" Target="mailto:valosek@rikka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8"/>
  <sheetViews>
    <sheetView tabSelected="1" zoomScale="40" zoomScaleNormal="40" workbookViewId="0">
      <selection activeCell="AJ5" sqref="AJ5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6" width="54.54296875" style="1" hidden="1" customWidth="1"/>
    <col min="17" max="19" width="0" style="1" hidden="1" customWidth="1"/>
    <col min="20" max="20" width="19.1796875" style="1" hidden="1" customWidth="1"/>
    <col min="21" max="21" width="21.453125" style="1" hidden="1" customWidth="1"/>
    <col min="22" max="29" width="0" style="1" hidden="1" customWidth="1"/>
    <col min="30" max="30" width="29.453125" style="1" hidden="1" customWidth="1"/>
    <col min="31" max="32" width="15.81640625" style="1" hidden="1" customWidth="1"/>
    <col min="33" max="33" width="18.26953125" style="1" hidden="1" customWidth="1"/>
    <col min="34" max="34" width="18.36328125" style="1" hidden="1" customWidth="1"/>
    <col min="35" max="38" width="9.1796875" style="1"/>
    <col min="39" max="42" width="0" style="1" hidden="1" customWidth="1"/>
    <col min="43" max="257" width="9.1796875" style="1"/>
    <col min="258" max="258" width="13.81640625" style="1" bestFit="1" customWidth="1"/>
    <col min="259" max="259" width="20.26953125" style="1" bestFit="1" customWidth="1"/>
    <col min="260" max="260" width="41.81640625" style="1" customWidth="1"/>
    <col min="261" max="261" width="20.26953125" style="1" customWidth="1"/>
    <col min="262" max="262" width="22.26953125" style="1" customWidth="1"/>
    <col min="263" max="263" width="34.7265625" style="1" customWidth="1"/>
    <col min="264" max="264" width="43.54296875" style="1" customWidth="1"/>
    <col min="265" max="266" width="22.7265625" style="1" customWidth="1"/>
    <col min="267" max="267" width="19.26953125" style="1" customWidth="1"/>
    <col min="268" max="269" width="22.7265625" style="1" customWidth="1"/>
    <col min="270" max="270" width="23.26953125" style="1" customWidth="1"/>
    <col min="271" max="271" width="26.81640625" style="1" customWidth="1"/>
    <col min="272" max="272" width="19" style="1" customWidth="1"/>
    <col min="273" max="273" width="0" style="1" hidden="1" customWidth="1"/>
    <col min="274" max="513" width="9.1796875" style="1"/>
    <col min="514" max="514" width="13.81640625" style="1" bestFit="1" customWidth="1"/>
    <col min="515" max="515" width="20.26953125" style="1" bestFit="1" customWidth="1"/>
    <col min="516" max="516" width="41.81640625" style="1" customWidth="1"/>
    <col min="517" max="517" width="20.26953125" style="1" customWidth="1"/>
    <col min="518" max="518" width="22.26953125" style="1" customWidth="1"/>
    <col min="519" max="519" width="34.7265625" style="1" customWidth="1"/>
    <col min="520" max="520" width="43.54296875" style="1" customWidth="1"/>
    <col min="521" max="522" width="22.7265625" style="1" customWidth="1"/>
    <col min="523" max="523" width="19.26953125" style="1" customWidth="1"/>
    <col min="524" max="525" width="22.7265625" style="1" customWidth="1"/>
    <col min="526" max="526" width="23.26953125" style="1" customWidth="1"/>
    <col min="527" max="527" width="26.81640625" style="1" customWidth="1"/>
    <col min="528" max="528" width="19" style="1" customWidth="1"/>
    <col min="529" max="529" width="0" style="1" hidden="1" customWidth="1"/>
    <col min="530" max="769" width="9.1796875" style="1"/>
    <col min="770" max="770" width="13.81640625" style="1" bestFit="1" customWidth="1"/>
    <col min="771" max="771" width="20.26953125" style="1" bestFit="1" customWidth="1"/>
    <col min="772" max="772" width="41.81640625" style="1" customWidth="1"/>
    <col min="773" max="773" width="20.26953125" style="1" customWidth="1"/>
    <col min="774" max="774" width="22.26953125" style="1" customWidth="1"/>
    <col min="775" max="775" width="34.7265625" style="1" customWidth="1"/>
    <col min="776" max="776" width="43.54296875" style="1" customWidth="1"/>
    <col min="777" max="778" width="22.7265625" style="1" customWidth="1"/>
    <col min="779" max="779" width="19.26953125" style="1" customWidth="1"/>
    <col min="780" max="781" width="22.7265625" style="1" customWidth="1"/>
    <col min="782" max="782" width="23.26953125" style="1" customWidth="1"/>
    <col min="783" max="783" width="26.81640625" style="1" customWidth="1"/>
    <col min="784" max="784" width="19" style="1" customWidth="1"/>
    <col min="785" max="785" width="0" style="1" hidden="1" customWidth="1"/>
    <col min="786" max="1025" width="9.1796875" style="1"/>
    <col min="1026" max="1026" width="13.81640625" style="1" bestFit="1" customWidth="1"/>
    <col min="1027" max="1027" width="20.26953125" style="1" bestFit="1" customWidth="1"/>
    <col min="1028" max="1028" width="41.81640625" style="1" customWidth="1"/>
    <col min="1029" max="1029" width="20.26953125" style="1" customWidth="1"/>
    <col min="1030" max="1030" width="22.26953125" style="1" customWidth="1"/>
    <col min="1031" max="1031" width="34.7265625" style="1" customWidth="1"/>
    <col min="1032" max="1032" width="43.54296875" style="1" customWidth="1"/>
    <col min="1033" max="1034" width="22.7265625" style="1" customWidth="1"/>
    <col min="1035" max="1035" width="19.26953125" style="1" customWidth="1"/>
    <col min="1036" max="1037" width="22.7265625" style="1" customWidth="1"/>
    <col min="1038" max="1038" width="23.26953125" style="1" customWidth="1"/>
    <col min="1039" max="1039" width="26.81640625" style="1" customWidth="1"/>
    <col min="1040" max="1040" width="19" style="1" customWidth="1"/>
    <col min="1041" max="1041" width="0" style="1" hidden="1" customWidth="1"/>
    <col min="1042" max="1281" width="9.1796875" style="1"/>
    <col min="1282" max="1282" width="13.81640625" style="1" bestFit="1" customWidth="1"/>
    <col min="1283" max="1283" width="20.26953125" style="1" bestFit="1" customWidth="1"/>
    <col min="1284" max="1284" width="41.81640625" style="1" customWidth="1"/>
    <col min="1285" max="1285" width="20.26953125" style="1" customWidth="1"/>
    <col min="1286" max="1286" width="22.26953125" style="1" customWidth="1"/>
    <col min="1287" max="1287" width="34.7265625" style="1" customWidth="1"/>
    <col min="1288" max="1288" width="43.54296875" style="1" customWidth="1"/>
    <col min="1289" max="1290" width="22.7265625" style="1" customWidth="1"/>
    <col min="1291" max="1291" width="19.26953125" style="1" customWidth="1"/>
    <col min="1292" max="1293" width="22.7265625" style="1" customWidth="1"/>
    <col min="1294" max="1294" width="23.26953125" style="1" customWidth="1"/>
    <col min="1295" max="1295" width="26.81640625" style="1" customWidth="1"/>
    <col min="1296" max="1296" width="19" style="1" customWidth="1"/>
    <col min="1297" max="1297" width="0" style="1" hidden="1" customWidth="1"/>
    <col min="1298" max="1537" width="9.1796875" style="1"/>
    <col min="1538" max="1538" width="13.81640625" style="1" bestFit="1" customWidth="1"/>
    <col min="1539" max="1539" width="20.26953125" style="1" bestFit="1" customWidth="1"/>
    <col min="1540" max="1540" width="41.81640625" style="1" customWidth="1"/>
    <col min="1541" max="1541" width="20.26953125" style="1" customWidth="1"/>
    <col min="1542" max="1542" width="22.26953125" style="1" customWidth="1"/>
    <col min="1543" max="1543" width="34.7265625" style="1" customWidth="1"/>
    <col min="1544" max="1544" width="43.54296875" style="1" customWidth="1"/>
    <col min="1545" max="1546" width="22.7265625" style="1" customWidth="1"/>
    <col min="1547" max="1547" width="19.26953125" style="1" customWidth="1"/>
    <col min="1548" max="1549" width="22.7265625" style="1" customWidth="1"/>
    <col min="1550" max="1550" width="23.26953125" style="1" customWidth="1"/>
    <col min="1551" max="1551" width="26.81640625" style="1" customWidth="1"/>
    <col min="1552" max="1552" width="19" style="1" customWidth="1"/>
    <col min="1553" max="1553" width="0" style="1" hidden="1" customWidth="1"/>
    <col min="1554" max="1793" width="9.1796875" style="1"/>
    <col min="1794" max="1794" width="13.81640625" style="1" bestFit="1" customWidth="1"/>
    <col min="1795" max="1795" width="20.26953125" style="1" bestFit="1" customWidth="1"/>
    <col min="1796" max="1796" width="41.81640625" style="1" customWidth="1"/>
    <col min="1797" max="1797" width="20.26953125" style="1" customWidth="1"/>
    <col min="1798" max="1798" width="22.26953125" style="1" customWidth="1"/>
    <col min="1799" max="1799" width="34.7265625" style="1" customWidth="1"/>
    <col min="1800" max="1800" width="43.54296875" style="1" customWidth="1"/>
    <col min="1801" max="1802" width="22.7265625" style="1" customWidth="1"/>
    <col min="1803" max="1803" width="19.26953125" style="1" customWidth="1"/>
    <col min="1804" max="1805" width="22.7265625" style="1" customWidth="1"/>
    <col min="1806" max="1806" width="23.26953125" style="1" customWidth="1"/>
    <col min="1807" max="1807" width="26.81640625" style="1" customWidth="1"/>
    <col min="1808" max="1808" width="19" style="1" customWidth="1"/>
    <col min="1809" max="1809" width="0" style="1" hidden="1" customWidth="1"/>
    <col min="1810" max="2049" width="9.1796875" style="1"/>
    <col min="2050" max="2050" width="13.81640625" style="1" bestFit="1" customWidth="1"/>
    <col min="2051" max="2051" width="20.26953125" style="1" bestFit="1" customWidth="1"/>
    <col min="2052" max="2052" width="41.81640625" style="1" customWidth="1"/>
    <col min="2053" max="2053" width="20.26953125" style="1" customWidth="1"/>
    <col min="2054" max="2054" width="22.26953125" style="1" customWidth="1"/>
    <col min="2055" max="2055" width="34.7265625" style="1" customWidth="1"/>
    <col min="2056" max="2056" width="43.54296875" style="1" customWidth="1"/>
    <col min="2057" max="2058" width="22.7265625" style="1" customWidth="1"/>
    <col min="2059" max="2059" width="19.26953125" style="1" customWidth="1"/>
    <col min="2060" max="2061" width="22.7265625" style="1" customWidth="1"/>
    <col min="2062" max="2062" width="23.26953125" style="1" customWidth="1"/>
    <col min="2063" max="2063" width="26.81640625" style="1" customWidth="1"/>
    <col min="2064" max="2064" width="19" style="1" customWidth="1"/>
    <col min="2065" max="2065" width="0" style="1" hidden="1" customWidth="1"/>
    <col min="2066" max="2305" width="9.1796875" style="1"/>
    <col min="2306" max="2306" width="13.81640625" style="1" bestFit="1" customWidth="1"/>
    <col min="2307" max="2307" width="20.26953125" style="1" bestFit="1" customWidth="1"/>
    <col min="2308" max="2308" width="41.81640625" style="1" customWidth="1"/>
    <col min="2309" max="2309" width="20.26953125" style="1" customWidth="1"/>
    <col min="2310" max="2310" width="22.26953125" style="1" customWidth="1"/>
    <col min="2311" max="2311" width="34.7265625" style="1" customWidth="1"/>
    <col min="2312" max="2312" width="43.54296875" style="1" customWidth="1"/>
    <col min="2313" max="2314" width="22.7265625" style="1" customWidth="1"/>
    <col min="2315" max="2315" width="19.26953125" style="1" customWidth="1"/>
    <col min="2316" max="2317" width="22.7265625" style="1" customWidth="1"/>
    <col min="2318" max="2318" width="23.26953125" style="1" customWidth="1"/>
    <col min="2319" max="2319" width="26.81640625" style="1" customWidth="1"/>
    <col min="2320" max="2320" width="19" style="1" customWidth="1"/>
    <col min="2321" max="2321" width="0" style="1" hidden="1" customWidth="1"/>
    <col min="2322" max="2561" width="9.1796875" style="1"/>
    <col min="2562" max="2562" width="13.81640625" style="1" bestFit="1" customWidth="1"/>
    <col min="2563" max="2563" width="20.26953125" style="1" bestFit="1" customWidth="1"/>
    <col min="2564" max="2564" width="41.81640625" style="1" customWidth="1"/>
    <col min="2565" max="2565" width="20.26953125" style="1" customWidth="1"/>
    <col min="2566" max="2566" width="22.26953125" style="1" customWidth="1"/>
    <col min="2567" max="2567" width="34.7265625" style="1" customWidth="1"/>
    <col min="2568" max="2568" width="43.54296875" style="1" customWidth="1"/>
    <col min="2569" max="2570" width="22.7265625" style="1" customWidth="1"/>
    <col min="2571" max="2571" width="19.26953125" style="1" customWidth="1"/>
    <col min="2572" max="2573" width="22.7265625" style="1" customWidth="1"/>
    <col min="2574" max="2574" width="23.26953125" style="1" customWidth="1"/>
    <col min="2575" max="2575" width="26.81640625" style="1" customWidth="1"/>
    <col min="2576" max="2576" width="19" style="1" customWidth="1"/>
    <col min="2577" max="2577" width="0" style="1" hidden="1" customWidth="1"/>
    <col min="2578" max="2817" width="9.1796875" style="1"/>
    <col min="2818" max="2818" width="13.81640625" style="1" bestFit="1" customWidth="1"/>
    <col min="2819" max="2819" width="20.26953125" style="1" bestFit="1" customWidth="1"/>
    <col min="2820" max="2820" width="41.81640625" style="1" customWidth="1"/>
    <col min="2821" max="2821" width="20.26953125" style="1" customWidth="1"/>
    <col min="2822" max="2822" width="22.26953125" style="1" customWidth="1"/>
    <col min="2823" max="2823" width="34.7265625" style="1" customWidth="1"/>
    <col min="2824" max="2824" width="43.54296875" style="1" customWidth="1"/>
    <col min="2825" max="2826" width="22.7265625" style="1" customWidth="1"/>
    <col min="2827" max="2827" width="19.26953125" style="1" customWidth="1"/>
    <col min="2828" max="2829" width="22.7265625" style="1" customWidth="1"/>
    <col min="2830" max="2830" width="23.26953125" style="1" customWidth="1"/>
    <col min="2831" max="2831" width="26.81640625" style="1" customWidth="1"/>
    <col min="2832" max="2832" width="19" style="1" customWidth="1"/>
    <col min="2833" max="2833" width="0" style="1" hidden="1" customWidth="1"/>
    <col min="2834" max="3073" width="9.1796875" style="1"/>
    <col min="3074" max="3074" width="13.81640625" style="1" bestFit="1" customWidth="1"/>
    <col min="3075" max="3075" width="20.26953125" style="1" bestFit="1" customWidth="1"/>
    <col min="3076" max="3076" width="41.81640625" style="1" customWidth="1"/>
    <col min="3077" max="3077" width="20.26953125" style="1" customWidth="1"/>
    <col min="3078" max="3078" width="22.26953125" style="1" customWidth="1"/>
    <col min="3079" max="3079" width="34.7265625" style="1" customWidth="1"/>
    <col min="3080" max="3080" width="43.54296875" style="1" customWidth="1"/>
    <col min="3081" max="3082" width="22.7265625" style="1" customWidth="1"/>
    <col min="3083" max="3083" width="19.26953125" style="1" customWidth="1"/>
    <col min="3084" max="3085" width="22.7265625" style="1" customWidth="1"/>
    <col min="3086" max="3086" width="23.26953125" style="1" customWidth="1"/>
    <col min="3087" max="3087" width="26.81640625" style="1" customWidth="1"/>
    <col min="3088" max="3088" width="19" style="1" customWidth="1"/>
    <col min="3089" max="3089" width="0" style="1" hidden="1" customWidth="1"/>
    <col min="3090" max="3329" width="9.1796875" style="1"/>
    <col min="3330" max="3330" width="13.81640625" style="1" bestFit="1" customWidth="1"/>
    <col min="3331" max="3331" width="20.26953125" style="1" bestFit="1" customWidth="1"/>
    <col min="3332" max="3332" width="41.81640625" style="1" customWidth="1"/>
    <col min="3333" max="3333" width="20.26953125" style="1" customWidth="1"/>
    <col min="3334" max="3334" width="22.26953125" style="1" customWidth="1"/>
    <col min="3335" max="3335" width="34.7265625" style="1" customWidth="1"/>
    <col min="3336" max="3336" width="43.54296875" style="1" customWidth="1"/>
    <col min="3337" max="3338" width="22.7265625" style="1" customWidth="1"/>
    <col min="3339" max="3339" width="19.26953125" style="1" customWidth="1"/>
    <col min="3340" max="3341" width="22.7265625" style="1" customWidth="1"/>
    <col min="3342" max="3342" width="23.26953125" style="1" customWidth="1"/>
    <col min="3343" max="3343" width="26.81640625" style="1" customWidth="1"/>
    <col min="3344" max="3344" width="19" style="1" customWidth="1"/>
    <col min="3345" max="3345" width="0" style="1" hidden="1" customWidth="1"/>
    <col min="3346" max="3585" width="9.1796875" style="1"/>
    <col min="3586" max="3586" width="13.81640625" style="1" bestFit="1" customWidth="1"/>
    <col min="3587" max="3587" width="20.26953125" style="1" bestFit="1" customWidth="1"/>
    <col min="3588" max="3588" width="41.81640625" style="1" customWidth="1"/>
    <col min="3589" max="3589" width="20.26953125" style="1" customWidth="1"/>
    <col min="3590" max="3590" width="22.26953125" style="1" customWidth="1"/>
    <col min="3591" max="3591" width="34.7265625" style="1" customWidth="1"/>
    <col min="3592" max="3592" width="43.54296875" style="1" customWidth="1"/>
    <col min="3593" max="3594" width="22.7265625" style="1" customWidth="1"/>
    <col min="3595" max="3595" width="19.26953125" style="1" customWidth="1"/>
    <col min="3596" max="3597" width="22.7265625" style="1" customWidth="1"/>
    <col min="3598" max="3598" width="23.26953125" style="1" customWidth="1"/>
    <col min="3599" max="3599" width="26.81640625" style="1" customWidth="1"/>
    <col min="3600" max="3600" width="19" style="1" customWidth="1"/>
    <col min="3601" max="3601" width="0" style="1" hidden="1" customWidth="1"/>
    <col min="3602" max="3841" width="9.1796875" style="1"/>
    <col min="3842" max="3842" width="13.81640625" style="1" bestFit="1" customWidth="1"/>
    <col min="3843" max="3843" width="20.26953125" style="1" bestFit="1" customWidth="1"/>
    <col min="3844" max="3844" width="41.81640625" style="1" customWidth="1"/>
    <col min="3845" max="3845" width="20.26953125" style="1" customWidth="1"/>
    <col min="3846" max="3846" width="22.26953125" style="1" customWidth="1"/>
    <col min="3847" max="3847" width="34.7265625" style="1" customWidth="1"/>
    <col min="3848" max="3848" width="43.54296875" style="1" customWidth="1"/>
    <col min="3849" max="3850" width="22.7265625" style="1" customWidth="1"/>
    <col min="3851" max="3851" width="19.26953125" style="1" customWidth="1"/>
    <col min="3852" max="3853" width="22.7265625" style="1" customWidth="1"/>
    <col min="3854" max="3854" width="23.26953125" style="1" customWidth="1"/>
    <col min="3855" max="3855" width="26.81640625" style="1" customWidth="1"/>
    <col min="3856" max="3856" width="19" style="1" customWidth="1"/>
    <col min="3857" max="3857" width="0" style="1" hidden="1" customWidth="1"/>
    <col min="3858" max="4097" width="9.1796875" style="1"/>
    <col min="4098" max="4098" width="13.81640625" style="1" bestFit="1" customWidth="1"/>
    <col min="4099" max="4099" width="20.26953125" style="1" bestFit="1" customWidth="1"/>
    <col min="4100" max="4100" width="41.81640625" style="1" customWidth="1"/>
    <col min="4101" max="4101" width="20.26953125" style="1" customWidth="1"/>
    <col min="4102" max="4102" width="22.26953125" style="1" customWidth="1"/>
    <col min="4103" max="4103" width="34.7265625" style="1" customWidth="1"/>
    <col min="4104" max="4104" width="43.54296875" style="1" customWidth="1"/>
    <col min="4105" max="4106" width="22.7265625" style="1" customWidth="1"/>
    <col min="4107" max="4107" width="19.26953125" style="1" customWidth="1"/>
    <col min="4108" max="4109" width="22.7265625" style="1" customWidth="1"/>
    <col min="4110" max="4110" width="23.26953125" style="1" customWidth="1"/>
    <col min="4111" max="4111" width="26.81640625" style="1" customWidth="1"/>
    <col min="4112" max="4112" width="19" style="1" customWidth="1"/>
    <col min="4113" max="4113" width="0" style="1" hidden="1" customWidth="1"/>
    <col min="4114" max="4353" width="9.1796875" style="1"/>
    <col min="4354" max="4354" width="13.81640625" style="1" bestFit="1" customWidth="1"/>
    <col min="4355" max="4355" width="20.26953125" style="1" bestFit="1" customWidth="1"/>
    <col min="4356" max="4356" width="41.81640625" style="1" customWidth="1"/>
    <col min="4357" max="4357" width="20.26953125" style="1" customWidth="1"/>
    <col min="4358" max="4358" width="22.26953125" style="1" customWidth="1"/>
    <col min="4359" max="4359" width="34.7265625" style="1" customWidth="1"/>
    <col min="4360" max="4360" width="43.54296875" style="1" customWidth="1"/>
    <col min="4361" max="4362" width="22.7265625" style="1" customWidth="1"/>
    <col min="4363" max="4363" width="19.26953125" style="1" customWidth="1"/>
    <col min="4364" max="4365" width="22.7265625" style="1" customWidth="1"/>
    <col min="4366" max="4366" width="23.26953125" style="1" customWidth="1"/>
    <col min="4367" max="4367" width="26.81640625" style="1" customWidth="1"/>
    <col min="4368" max="4368" width="19" style="1" customWidth="1"/>
    <col min="4369" max="4369" width="0" style="1" hidden="1" customWidth="1"/>
    <col min="4370" max="4609" width="9.1796875" style="1"/>
    <col min="4610" max="4610" width="13.81640625" style="1" bestFit="1" customWidth="1"/>
    <col min="4611" max="4611" width="20.26953125" style="1" bestFit="1" customWidth="1"/>
    <col min="4612" max="4612" width="41.81640625" style="1" customWidth="1"/>
    <col min="4613" max="4613" width="20.26953125" style="1" customWidth="1"/>
    <col min="4614" max="4614" width="22.26953125" style="1" customWidth="1"/>
    <col min="4615" max="4615" width="34.7265625" style="1" customWidth="1"/>
    <col min="4616" max="4616" width="43.54296875" style="1" customWidth="1"/>
    <col min="4617" max="4618" width="22.7265625" style="1" customWidth="1"/>
    <col min="4619" max="4619" width="19.26953125" style="1" customWidth="1"/>
    <col min="4620" max="4621" width="22.7265625" style="1" customWidth="1"/>
    <col min="4622" max="4622" width="23.26953125" style="1" customWidth="1"/>
    <col min="4623" max="4623" width="26.81640625" style="1" customWidth="1"/>
    <col min="4624" max="4624" width="19" style="1" customWidth="1"/>
    <col min="4625" max="4625" width="0" style="1" hidden="1" customWidth="1"/>
    <col min="4626" max="4865" width="9.1796875" style="1"/>
    <col min="4866" max="4866" width="13.81640625" style="1" bestFit="1" customWidth="1"/>
    <col min="4867" max="4867" width="20.26953125" style="1" bestFit="1" customWidth="1"/>
    <col min="4868" max="4868" width="41.81640625" style="1" customWidth="1"/>
    <col min="4869" max="4869" width="20.26953125" style="1" customWidth="1"/>
    <col min="4870" max="4870" width="22.26953125" style="1" customWidth="1"/>
    <col min="4871" max="4871" width="34.7265625" style="1" customWidth="1"/>
    <col min="4872" max="4872" width="43.54296875" style="1" customWidth="1"/>
    <col min="4873" max="4874" width="22.7265625" style="1" customWidth="1"/>
    <col min="4875" max="4875" width="19.26953125" style="1" customWidth="1"/>
    <col min="4876" max="4877" width="22.7265625" style="1" customWidth="1"/>
    <col min="4878" max="4878" width="23.26953125" style="1" customWidth="1"/>
    <col min="4879" max="4879" width="26.81640625" style="1" customWidth="1"/>
    <col min="4880" max="4880" width="19" style="1" customWidth="1"/>
    <col min="4881" max="4881" width="0" style="1" hidden="1" customWidth="1"/>
    <col min="4882" max="5121" width="9.1796875" style="1"/>
    <col min="5122" max="5122" width="13.81640625" style="1" bestFit="1" customWidth="1"/>
    <col min="5123" max="5123" width="20.26953125" style="1" bestFit="1" customWidth="1"/>
    <col min="5124" max="5124" width="41.81640625" style="1" customWidth="1"/>
    <col min="5125" max="5125" width="20.26953125" style="1" customWidth="1"/>
    <col min="5126" max="5126" width="22.26953125" style="1" customWidth="1"/>
    <col min="5127" max="5127" width="34.7265625" style="1" customWidth="1"/>
    <col min="5128" max="5128" width="43.54296875" style="1" customWidth="1"/>
    <col min="5129" max="5130" width="22.7265625" style="1" customWidth="1"/>
    <col min="5131" max="5131" width="19.26953125" style="1" customWidth="1"/>
    <col min="5132" max="5133" width="22.7265625" style="1" customWidth="1"/>
    <col min="5134" max="5134" width="23.26953125" style="1" customWidth="1"/>
    <col min="5135" max="5135" width="26.81640625" style="1" customWidth="1"/>
    <col min="5136" max="5136" width="19" style="1" customWidth="1"/>
    <col min="5137" max="5137" width="0" style="1" hidden="1" customWidth="1"/>
    <col min="5138" max="5377" width="9.1796875" style="1"/>
    <col min="5378" max="5378" width="13.81640625" style="1" bestFit="1" customWidth="1"/>
    <col min="5379" max="5379" width="20.26953125" style="1" bestFit="1" customWidth="1"/>
    <col min="5380" max="5380" width="41.81640625" style="1" customWidth="1"/>
    <col min="5381" max="5381" width="20.26953125" style="1" customWidth="1"/>
    <col min="5382" max="5382" width="22.26953125" style="1" customWidth="1"/>
    <col min="5383" max="5383" width="34.7265625" style="1" customWidth="1"/>
    <col min="5384" max="5384" width="43.54296875" style="1" customWidth="1"/>
    <col min="5385" max="5386" width="22.7265625" style="1" customWidth="1"/>
    <col min="5387" max="5387" width="19.26953125" style="1" customWidth="1"/>
    <col min="5388" max="5389" width="22.7265625" style="1" customWidth="1"/>
    <col min="5390" max="5390" width="23.26953125" style="1" customWidth="1"/>
    <col min="5391" max="5391" width="26.81640625" style="1" customWidth="1"/>
    <col min="5392" max="5392" width="19" style="1" customWidth="1"/>
    <col min="5393" max="5393" width="0" style="1" hidden="1" customWidth="1"/>
    <col min="5394" max="5633" width="9.1796875" style="1"/>
    <col min="5634" max="5634" width="13.81640625" style="1" bestFit="1" customWidth="1"/>
    <col min="5635" max="5635" width="20.26953125" style="1" bestFit="1" customWidth="1"/>
    <col min="5636" max="5636" width="41.81640625" style="1" customWidth="1"/>
    <col min="5637" max="5637" width="20.26953125" style="1" customWidth="1"/>
    <col min="5638" max="5638" width="22.26953125" style="1" customWidth="1"/>
    <col min="5639" max="5639" width="34.7265625" style="1" customWidth="1"/>
    <col min="5640" max="5640" width="43.54296875" style="1" customWidth="1"/>
    <col min="5641" max="5642" width="22.7265625" style="1" customWidth="1"/>
    <col min="5643" max="5643" width="19.26953125" style="1" customWidth="1"/>
    <col min="5644" max="5645" width="22.7265625" style="1" customWidth="1"/>
    <col min="5646" max="5646" width="23.26953125" style="1" customWidth="1"/>
    <col min="5647" max="5647" width="26.81640625" style="1" customWidth="1"/>
    <col min="5648" max="5648" width="19" style="1" customWidth="1"/>
    <col min="5649" max="5649" width="0" style="1" hidden="1" customWidth="1"/>
    <col min="5650" max="5889" width="9.1796875" style="1"/>
    <col min="5890" max="5890" width="13.81640625" style="1" bestFit="1" customWidth="1"/>
    <col min="5891" max="5891" width="20.26953125" style="1" bestFit="1" customWidth="1"/>
    <col min="5892" max="5892" width="41.81640625" style="1" customWidth="1"/>
    <col min="5893" max="5893" width="20.26953125" style="1" customWidth="1"/>
    <col min="5894" max="5894" width="22.26953125" style="1" customWidth="1"/>
    <col min="5895" max="5895" width="34.7265625" style="1" customWidth="1"/>
    <col min="5896" max="5896" width="43.54296875" style="1" customWidth="1"/>
    <col min="5897" max="5898" width="22.7265625" style="1" customWidth="1"/>
    <col min="5899" max="5899" width="19.26953125" style="1" customWidth="1"/>
    <col min="5900" max="5901" width="22.7265625" style="1" customWidth="1"/>
    <col min="5902" max="5902" width="23.26953125" style="1" customWidth="1"/>
    <col min="5903" max="5903" width="26.81640625" style="1" customWidth="1"/>
    <col min="5904" max="5904" width="19" style="1" customWidth="1"/>
    <col min="5905" max="5905" width="0" style="1" hidden="1" customWidth="1"/>
    <col min="5906" max="6145" width="9.1796875" style="1"/>
    <col min="6146" max="6146" width="13.81640625" style="1" bestFit="1" customWidth="1"/>
    <col min="6147" max="6147" width="20.26953125" style="1" bestFit="1" customWidth="1"/>
    <col min="6148" max="6148" width="41.81640625" style="1" customWidth="1"/>
    <col min="6149" max="6149" width="20.26953125" style="1" customWidth="1"/>
    <col min="6150" max="6150" width="22.26953125" style="1" customWidth="1"/>
    <col min="6151" max="6151" width="34.7265625" style="1" customWidth="1"/>
    <col min="6152" max="6152" width="43.54296875" style="1" customWidth="1"/>
    <col min="6153" max="6154" width="22.7265625" style="1" customWidth="1"/>
    <col min="6155" max="6155" width="19.26953125" style="1" customWidth="1"/>
    <col min="6156" max="6157" width="22.7265625" style="1" customWidth="1"/>
    <col min="6158" max="6158" width="23.26953125" style="1" customWidth="1"/>
    <col min="6159" max="6159" width="26.81640625" style="1" customWidth="1"/>
    <col min="6160" max="6160" width="19" style="1" customWidth="1"/>
    <col min="6161" max="6161" width="0" style="1" hidden="1" customWidth="1"/>
    <col min="6162" max="6401" width="9.1796875" style="1"/>
    <col min="6402" max="6402" width="13.81640625" style="1" bestFit="1" customWidth="1"/>
    <col min="6403" max="6403" width="20.26953125" style="1" bestFit="1" customWidth="1"/>
    <col min="6404" max="6404" width="41.81640625" style="1" customWidth="1"/>
    <col min="6405" max="6405" width="20.26953125" style="1" customWidth="1"/>
    <col min="6406" max="6406" width="22.26953125" style="1" customWidth="1"/>
    <col min="6407" max="6407" width="34.7265625" style="1" customWidth="1"/>
    <col min="6408" max="6408" width="43.54296875" style="1" customWidth="1"/>
    <col min="6409" max="6410" width="22.7265625" style="1" customWidth="1"/>
    <col min="6411" max="6411" width="19.26953125" style="1" customWidth="1"/>
    <col min="6412" max="6413" width="22.7265625" style="1" customWidth="1"/>
    <col min="6414" max="6414" width="23.26953125" style="1" customWidth="1"/>
    <col min="6415" max="6415" width="26.81640625" style="1" customWidth="1"/>
    <col min="6416" max="6416" width="19" style="1" customWidth="1"/>
    <col min="6417" max="6417" width="0" style="1" hidden="1" customWidth="1"/>
    <col min="6418" max="6657" width="9.1796875" style="1"/>
    <col min="6658" max="6658" width="13.81640625" style="1" bestFit="1" customWidth="1"/>
    <col min="6659" max="6659" width="20.26953125" style="1" bestFit="1" customWidth="1"/>
    <col min="6660" max="6660" width="41.81640625" style="1" customWidth="1"/>
    <col min="6661" max="6661" width="20.26953125" style="1" customWidth="1"/>
    <col min="6662" max="6662" width="22.26953125" style="1" customWidth="1"/>
    <col min="6663" max="6663" width="34.7265625" style="1" customWidth="1"/>
    <col min="6664" max="6664" width="43.54296875" style="1" customWidth="1"/>
    <col min="6665" max="6666" width="22.7265625" style="1" customWidth="1"/>
    <col min="6667" max="6667" width="19.26953125" style="1" customWidth="1"/>
    <col min="6668" max="6669" width="22.7265625" style="1" customWidth="1"/>
    <col min="6670" max="6670" width="23.26953125" style="1" customWidth="1"/>
    <col min="6671" max="6671" width="26.81640625" style="1" customWidth="1"/>
    <col min="6672" max="6672" width="19" style="1" customWidth="1"/>
    <col min="6673" max="6673" width="0" style="1" hidden="1" customWidth="1"/>
    <col min="6674" max="6913" width="9.1796875" style="1"/>
    <col min="6914" max="6914" width="13.81640625" style="1" bestFit="1" customWidth="1"/>
    <col min="6915" max="6915" width="20.26953125" style="1" bestFit="1" customWidth="1"/>
    <col min="6916" max="6916" width="41.81640625" style="1" customWidth="1"/>
    <col min="6917" max="6917" width="20.26953125" style="1" customWidth="1"/>
    <col min="6918" max="6918" width="22.26953125" style="1" customWidth="1"/>
    <col min="6919" max="6919" width="34.7265625" style="1" customWidth="1"/>
    <col min="6920" max="6920" width="43.54296875" style="1" customWidth="1"/>
    <col min="6921" max="6922" width="22.7265625" style="1" customWidth="1"/>
    <col min="6923" max="6923" width="19.26953125" style="1" customWidth="1"/>
    <col min="6924" max="6925" width="22.7265625" style="1" customWidth="1"/>
    <col min="6926" max="6926" width="23.26953125" style="1" customWidth="1"/>
    <col min="6927" max="6927" width="26.81640625" style="1" customWidth="1"/>
    <col min="6928" max="6928" width="19" style="1" customWidth="1"/>
    <col min="6929" max="6929" width="0" style="1" hidden="1" customWidth="1"/>
    <col min="6930" max="7169" width="9.1796875" style="1"/>
    <col min="7170" max="7170" width="13.81640625" style="1" bestFit="1" customWidth="1"/>
    <col min="7171" max="7171" width="20.26953125" style="1" bestFit="1" customWidth="1"/>
    <col min="7172" max="7172" width="41.81640625" style="1" customWidth="1"/>
    <col min="7173" max="7173" width="20.26953125" style="1" customWidth="1"/>
    <col min="7174" max="7174" width="22.26953125" style="1" customWidth="1"/>
    <col min="7175" max="7175" width="34.7265625" style="1" customWidth="1"/>
    <col min="7176" max="7176" width="43.54296875" style="1" customWidth="1"/>
    <col min="7177" max="7178" width="22.7265625" style="1" customWidth="1"/>
    <col min="7179" max="7179" width="19.26953125" style="1" customWidth="1"/>
    <col min="7180" max="7181" width="22.7265625" style="1" customWidth="1"/>
    <col min="7182" max="7182" width="23.26953125" style="1" customWidth="1"/>
    <col min="7183" max="7183" width="26.81640625" style="1" customWidth="1"/>
    <col min="7184" max="7184" width="19" style="1" customWidth="1"/>
    <col min="7185" max="7185" width="0" style="1" hidden="1" customWidth="1"/>
    <col min="7186" max="7425" width="9.1796875" style="1"/>
    <col min="7426" max="7426" width="13.81640625" style="1" bestFit="1" customWidth="1"/>
    <col min="7427" max="7427" width="20.26953125" style="1" bestFit="1" customWidth="1"/>
    <col min="7428" max="7428" width="41.81640625" style="1" customWidth="1"/>
    <col min="7429" max="7429" width="20.26953125" style="1" customWidth="1"/>
    <col min="7430" max="7430" width="22.26953125" style="1" customWidth="1"/>
    <col min="7431" max="7431" width="34.7265625" style="1" customWidth="1"/>
    <col min="7432" max="7432" width="43.54296875" style="1" customWidth="1"/>
    <col min="7433" max="7434" width="22.7265625" style="1" customWidth="1"/>
    <col min="7435" max="7435" width="19.26953125" style="1" customWidth="1"/>
    <col min="7436" max="7437" width="22.7265625" style="1" customWidth="1"/>
    <col min="7438" max="7438" width="23.26953125" style="1" customWidth="1"/>
    <col min="7439" max="7439" width="26.81640625" style="1" customWidth="1"/>
    <col min="7440" max="7440" width="19" style="1" customWidth="1"/>
    <col min="7441" max="7441" width="0" style="1" hidden="1" customWidth="1"/>
    <col min="7442" max="7681" width="9.1796875" style="1"/>
    <col min="7682" max="7682" width="13.81640625" style="1" bestFit="1" customWidth="1"/>
    <col min="7683" max="7683" width="20.26953125" style="1" bestFit="1" customWidth="1"/>
    <col min="7684" max="7684" width="41.81640625" style="1" customWidth="1"/>
    <col min="7685" max="7685" width="20.26953125" style="1" customWidth="1"/>
    <col min="7686" max="7686" width="22.26953125" style="1" customWidth="1"/>
    <col min="7687" max="7687" width="34.7265625" style="1" customWidth="1"/>
    <col min="7688" max="7688" width="43.54296875" style="1" customWidth="1"/>
    <col min="7689" max="7690" width="22.7265625" style="1" customWidth="1"/>
    <col min="7691" max="7691" width="19.26953125" style="1" customWidth="1"/>
    <col min="7692" max="7693" width="22.7265625" style="1" customWidth="1"/>
    <col min="7694" max="7694" width="23.26953125" style="1" customWidth="1"/>
    <col min="7695" max="7695" width="26.81640625" style="1" customWidth="1"/>
    <col min="7696" max="7696" width="19" style="1" customWidth="1"/>
    <col min="7697" max="7697" width="0" style="1" hidden="1" customWidth="1"/>
    <col min="7698" max="7937" width="9.1796875" style="1"/>
    <col min="7938" max="7938" width="13.81640625" style="1" bestFit="1" customWidth="1"/>
    <col min="7939" max="7939" width="20.26953125" style="1" bestFit="1" customWidth="1"/>
    <col min="7940" max="7940" width="41.81640625" style="1" customWidth="1"/>
    <col min="7941" max="7941" width="20.26953125" style="1" customWidth="1"/>
    <col min="7942" max="7942" width="22.26953125" style="1" customWidth="1"/>
    <col min="7943" max="7943" width="34.7265625" style="1" customWidth="1"/>
    <col min="7944" max="7944" width="43.54296875" style="1" customWidth="1"/>
    <col min="7945" max="7946" width="22.7265625" style="1" customWidth="1"/>
    <col min="7947" max="7947" width="19.26953125" style="1" customWidth="1"/>
    <col min="7948" max="7949" width="22.7265625" style="1" customWidth="1"/>
    <col min="7950" max="7950" width="23.26953125" style="1" customWidth="1"/>
    <col min="7951" max="7951" width="26.81640625" style="1" customWidth="1"/>
    <col min="7952" max="7952" width="19" style="1" customWidth="1"/>
    <col min="7953" max="7953" width="0" style="1" hidden="1" customWidth="1"/>
    <col min="7954" max="8193" width="9.1796875" style="1"/>
    <col min="8194" max="8194" width="13.81640625" style="1" bestFit="1" customWidth="1"/>
    <col min="8195" max="8195" width="20.26953125" style="1" bestFit="1" customWidth="1"/>
    <col min="8196" max="8196" width="41.81640625" style="1" customWidth="1"/>
    <col min="8197" max="8197" width="20.26953125" style="1" customWidth="1"/>
    <col min="8198" max="8198" width="22.26953125" style="1" customWidth="1"/>
    <col min="8199" max="8199" width="34.7265625" style="1" customWidth="1"/>
    <col min="8200" max="8200" width="43.54296875" style="1" customWidth="1"/>
    <col min="8201" max="8202" width="22.7265625" style="1" customWidth="1"/>
    <col min="8203" max="8203" width="19.26953125" style="1" customWidth="1"/>
    <col min="8204" max="8205" width="22.7265625" style="1" customWidth="1"/>
    <col min="8206" max="8206" width="23.26953125" style="1" customWidth="1"/>
    <col min="8207" max="8207" width="26.81640625" style="1" customWidth="1"/>
    <col min="8208" max="8208" width="19" style="1" customWidth="1"/>
    <col min="8209" max="8209" width="0" style="1" hidden="1" customWidth="1"/>
    <col min="8210" max="8449" width="9.1796875" style="1"/>
    <col min="8450" max="8450" width="13.81640625" style="1" bestFit="1" customWidth="1"/>
    <col min="8451" max="8451" width="20.26953125" style="1" bestFit="1" customWidth="1"/>
    <col min="8452" max="8452" width="41.81640625" style="1" customWidth="1"/>
    <col min="8453" max="8453" width="20.26953125" style="1" customWidth="1"/>
    <col min="8454" max="8454" width="22.26953125" style="1" customWidth="1"/>
    <col min="8455" max="8455" width="34.7265625" style="1" customWidth="1"/>
    <col min="8456" max="8456" width="43.54296875" style="1" customWidth="1"/>
    <col min="8457" max="8458" width="22.7265625" style="1" customWidth="1"/>
    <col min="8459" max="8459" width="19.26953125" style="1" customWidth="1"/>
    <col min="8460" max="8461" width="22.7265625" style="1" customWidth="1"/>
    <col min="8462" max="8462" width="23.26953125" style="1" customWidth="1"/>
    <col min="8463" max="8463" width="26.81640625" style="1" customWidth="1"/>
    <col min="8464" max="8464" width="19" style="1" customWidth="1"/>
    <col min="8465" max="8465" width="0" style="1" hidden="1" customWidth="1"/>
    <col min="8466" max="8705" width="9.1796875" style="1"/>
    <col min="8706" max="8706" width="13.81640625" style="1" bestFit="1" customWidth="1"/>
    <col min="8707" max="8707" width="20.26953125" style="1" bestFit="1" customWidth="1"/>
    <col min="8708" max="8708" width="41.81640625" style="1" customWidth="1"/>
    <col min="8709" max="8709" width="20.26953125" style="1" customWidth="1"/>
    <col min="8710" max="8710" width="22.26953125" style="1" customWidth="1"/>
    <col min="8711" max="8711" width="34.7265625" style="1" customWidth="1"/>
    <col min="8712" max="8712" width="43.54296875" style="1" customWidth="1"/>
    <col min="8713" max="8714" width="22.7265625" style="1" customWidth="1"/>
    <col min="8715" max="8715" width="19.26953125" style="1" customWidth="1"/>
    <col min="8716" max="8717" width="22.7265625" style="1" customWidth="1"/>
    <col min="8718" max="8718" width="23.26953125" style="1" customWidth="1"/>
    <col min="8719" max="8719" width="26.81640625" style="1" customWidth="1"/>
    <col min="8720" max="8720" width="19" style="1" customWidth="1"/>
    <col min="8721" max="8721" width="0" style="1" hidden="1" customWidth="1"/>
    <col min="8722" max="8961" width="9.1796875" style="1"/>
    <col min="8962" max="8962" width="13.81640625" style="1" bestFit="1" customWidth="1"/>
    <col min="8963" max="8963" width="20.26953125" style="1" bestFit="1" customWidth="1"/>
    <col min="8964" max="8964" width="41.81640625" style="1" customWidth="1"/>
    <col min="8965" max="8965" width="20.26953125" style="1" customWidth="1"/>
    <col min="8966" max="8966" width="22.26953125" style="1" customWidth="1"/>
    <col min="8967" max="8967" width="34.7265625" style="1" customWidth="1"/>
    <col min="8968" max="8968" width="43.54296875" style="1" customWidth="1"/>
    <col min="8969" max="8970" width="22.7265625" style="1" customWidth="1"/>
    <col min="8971" max="8971" width="19.26953125" style="1" customWidth="1"/>
    <col min="8972" max="8973" width="22.7265625" style="1" customWidth="1"/>
    <col min="8974" max="8974" width="23.26953125" style="1" customWidth="1"/>
    <col min="8975" max="8975" width="26.81640625" style="1" customWidth="1"/>
    <col min="8976" max="8976" width="19" style="1" customWidth="1"/>
    <col min="8977" max="8977" width="0" style="1" hidden="1" customWidth="1"/>
    <col min="8978" max="9217" width="9.1796875" style="1"/>
    <col min="9218" max="9218" width="13.81640625" style="1" bestFit="1" customWidth="1"/>
    <col min="9219" max="9219" width="20.26953125" style="1" bestFit="1" customWidth="1"/>
    <col min="9220" max="9220" width="41.81640625" style="1" customWidth="1"/>
    <col min="9221" max="9221" width="20.26953125" style="1" customWidth="1"/>
    <col min="9222" max="9222" width="22.26953125" style="1" customWidth="1"/>
    <col min="9223" max="9223" width="34.7265625" style="1" customWidth="1"/>
    <col min="9224" max="9224" width="43.54296875" style="1" customWidth="1"/>
    <col min="9225" max="9226" width="22.7265625" style="1" customWidth="1"/>
    <col min="9227" max="9227" width="19.26953125" style="1" customWidth="1"/>
    <col min="9228" max="9229" width="22.7265625" style="1" customWidth="1"/>
    <col min="9230" max="9230" width="23.26953125" style="1" customWidth="1"/>
    <col min="9231" max="9231" width="26.81640625" style="1" customWidth="1"/>
    <col min="9232" max="9232" width="19" style="1" customWidth="1"/>
    <col min="9233" max="9233" width="0" style="1" hidden="1" customWidth="1"/>
    <col min="9234" max="9473" width="9.1796875" style="1"/>
    <col min="9474" max="9474" width="13.81640625" style="1" bestFit="1" customWidth="1"/>
    <col min="9475" max="9475" width="20.26953125" style="1" bestFit="1" customWidth="1"/>
    <col min="9476" max="9476" width="41.81640625" style="1" customWidth="1"/>
    <col min="9477" max="9477" width="20.26953125" style="1" customWidth="1"/>
    <col min="9478" max="9478" width="22.26953125" style="1" customWidth="1"/>
    <col min="9479" max="9479" width="34.7265625" style="1" customWidth="1"/>
    <col min="9480" max="9480" width="43.54296875" style="1" customWidth="1"/>
    <col min="9481" max="9482" width="22.7265625" style="1" customWidth="1"/>
    <col min="9483" max="9483" width="19.26953125" style="1" customWidth="1"/>
    <col min="9484" max="9485" width="22.7265625" style="1" customWidth="1"/>
    <col min="9486" max="9486" width="23.26953125" style="1" customWidth="1"/>
    <col min="9487" max="9487" width="26.81640625" style="1" customWidth="1"/>
    <col min="9488" max="9488" width="19" style="1" customWidth="1"/>
    <col min="9489" max="9489" width="0" style="1" hidden="1" customWidth="1"/>
    <col min="9490" max="9729" width="9.1796875" style="1"/>
    <col min="9730" max="9730" width="13.81640625" style="1" bestFit="1" customWidth="1"/>
    <col min="9731" max="9731" width="20.26953125" style="1" bestFit="1" customWidth="1"/>
    <col min="9732" max="9732" width="41.81640625" style="1" customWidth="1"/>
    <col min="9733" max="9733" width="20.26953125" style="1" customWidth="1"/>
    <col min="9734" max="9734" width="22.26953125" style="1" customWidth="1"/>
    <col min="9735" max="9735" width="34.7265625" style="1" customWidth="1"/>
    <col min="9736" max="9736" width="43.54296875" style="1" customWidth="1"/>
    <col min="9737" max="9738" width="22.7265625" style="1" customWidth="1"/>
    <col min="9739" max="9739" width="19.26953125" style="1" customWidth="1"/>
    <col min="9740" max="9741" width="22.7265625" style="1" customWidth="1"/>
    <col min="9742" max="9742" width="23.26953125" style="1" customWidth="1"/>
    <col min="9743" max="9743" width="26.81640625" style="1" customWidth="1"/>
    <col min="9744" max="9744" width="19" style="1" customWidth="1"/>
    <col min="9745" max="9745" width="0" style="1" hidden="1" customWidth="1"/>
    <col min="9746" max="9985" width="9.1796875" style="1"/>
    <col min="9986" max="9986" width="13.81640625" style="1" bestFit="1" customWidth="1"/>
    <col min="9987" max="9987" width="20.26953125" style="1" bestFit="1" customWidth="1"/>
    <col min="9988" max="9988" width="41.81640625" style="1" customWidth="1"/>
    <col min="9989" max="9989" width="20.26953125" style="1" customWidth="1"/>
    <col min="9990" max="9990" width="22.26953125" style="1" customWidth="1"/>
    <col min="9991" max="9991" width="34.7265625" style="1" customWidth="1"/>
    <col min="9992" max="9992" width="43.54296875" style="1" customWidth="1"/>
    <col min="9993" max="9994" width="22.7265625" style="1" customWidth="1"/>
    <col min="9995" max="9995" width="19.26953125" style="1" customWidth="1"/>
    <col min="9996" max="9997" width="22.7265625" style="1" customWidth="1"/>
    <col min="9998" max="9998" width="23.26953125" style="1" customWidth="1"/>
    <col min="9999" max="9999" width="26.81640625" style="1" customWidth="1"/>
    <col min="10000" max="10000" width="19" style="1" customWidth="1"/>
    <col min="10001" max="10001" width="0" style="1" hidden="1" customWidth="1"/>
    <col min="10002" max="10241" width="9.1796875" style="1"/>
    <col min="10242" max="10242" width="13.81640625" style="1" bestFit="1" customWidth="1"/>
    <col min="10243" max="10243" width="20.26953125" style="1" bestFit="1" customWidth="1"/>
    <col min="10244" max="10244" width="41.81640625" style="1" customWidth="1"/>
    <col min="10245" max="10245" width="20.26953125" style="1" customWidth="1"/>
    <col min="10246" max="10246" width="22.26953125" style="1" customWidth="1"/>
    <col min="10247" max="10247" width="34.7265625" style="1" customWidth="1"/>
    <col min="10248" max="10248" width="43.54296875" style="1" customWidth="1"/>
    <col min="10249" max="10250" width="22.7265625" style="1" customWidth="1"/>
    <col min="10251" max="10251" width="19.26953125" style="1" customWidth="1"/>
    <col min="10252" max="10253" width="22.7265625" style="1" customWidth="1"/>
    <col min="10254" max="10254" width="23.26953125" style="1" customWidth="1"/>
    <col min="10255" max="10255" width="26.81640625" style="1" customWidth="1"/>
    <col min="10256" max="10256" width="19" style="1" customWidth="1"/>
    <col min="10257" max="10257" width="0" style="1" hidden="1" customWidth="1"/>
    <col min="10258" max="10497" width="9.1796875" style="1"/>
    <col min="10498" max="10498" width="13.81640625" style="1" bestFit="1" customWidth="1"/>
    <col min="10499" max="10499" width="20.26953125" style="1" bestFit="1" customWidth="1"/>
    <col min="10500" max="10500" width="41.81640625" style="1" customWidth="1"/>
    <col min="10501" max="10501" width="20.26953125" style="1" customWidth="1"/>
    <col min="10502" max="10502" width="22.26953125" style="1" customWidth="1"/>
    <col min="10503" max="10503" width="34.7265625" style="1" customWidth="1"/>
    <col min="10504" max="10504" width="43.54296875" style="1" customWidth="1"/>
    <col min="10505" max="10506" width="22.7265625" style="1" customWidth="1"/>
    <col min="10507" max="10507" width="19.26953125" style="1" customWidth="1"/>
    <col min="10508" max="10509" width="22.7265625" style="1" customWidth="1"/>
    <col min="10510" max="10510" width="23.26953125" style="1" customWidth="1"/>
    <col min="10511" max="10511" width="26.81640625" style="1" customWidth="1"/>
    <col min="10512" max="10512" width="19" style="1" customWidth="1"/>
    <col min="10513" max="10513" width="0" style="1" hidden="1" customWidth="1"/>
    <col min="10514" max="10753" width="9.1796875" style="1"/>
    <col min="10754" max="10754" width="13.81640625" style="1" bestFit="1" customWidth="1"/>
    <col min="10755" max="10755" width="20.26953125" style="1" bestFit="1" customWidth="1"/>
    <col min="10756" max="10756" width="41.81640625" style="1" customWidth="1"/>
    <col min="10757" max="10757" width="20.26953125" style="1" customWidth="1"/>
    <col min="10758" max="10758" width="22.26953125" style="1" customWidth="1"/>
    <col min="10759" max="10759" width="34.7265625" style="1" customWidth="1"/>
    <col min="10760" max="10760" width="43.54296875" style="1" customWidth="1"/>
    <col min="10761" max="10762" width="22.7265625" style="1" customWidth="1"/>
    <col min="10763" max="10763" width="19.26953125" style="1" customWidth="1"/>
    <col min="10764" max="10765" width="22.7265625" style="1" customWidth="1"/>
    <col min="10766" max="10766" width="23.26953125" style="1" customWidth="1"/>
    <col min="10767" max="10767" width="26.81640625" style="1" customWidth="1"/>
    <col min="10768" max="10768" width="19" style="1" customWidth="1"/>
    <col min="10769" max="10769" width="0" style="1" hidden="1" customWidth="1"/>
    <col min="10770" max="11009" width="9.1796875" style="1"/>
    <col min="11010" max="11010" width="13.81640625" style="1" bestFit="1" customWidth="1"/>
    <col min="11011" max="11011" width="20.26953125" style="1" bestFit="1" customWidth="1"/>
    <col min="11012" max="11012" width="41.81640625" style="1" customWidth="1"/>
    <col min="11013" max="11013" width="20.26953125" style="1" customWidth="1"/>
    <col min="11014" max="11014" width="22.26953125" style="1" customWidth="1"/>
    <col min="11015" max="11015" width="34.7265625" style="1" customWidth="1"/>
    <col min="11016" max="11016" width="43.54296875" style="1" customWidth="1"/>
    <col min="11017" max="11018" width="22.7265625" style="1" customWidth="1"/>
    <col min="11019" max="11019" width="19.26953125" style="1" customWidth="1"/>
    <col min="11020" max="11021" width="22.7265625" style="1" customWidth="1"/>
    <col min="11022" max="11022" width="23.26953125" style="1" customWidth="1"/>
    <col min="11023" max="11023" width="26.81640625" style="1" customWidth="1"/>
    <col min="11024" max="11024" width="19" style="1" customWidth="1"/>
    <col min="11025" max="11025" width="0" style="1" hidden="1" customWidth="1"/>
    <col min="11026" max="11265" width="9.1796875" style="1"/>
    <col min="11266" max="11266" width="13.81640625" style="1" bestFit="1" customWidth="1"/>
    <col min="11267" max="11267" width="20.26953125" style="1" bestFit="1" customWidth="1"/>
    <col min="11268" max="11268" width="41.81640625" style="1" customWidth="1"/>
    <col min="11269" max="11269" width="20.26953125" style="1" customWidth="1"/>
    <col min="11270" max="11270" width="22.26953125" style="1" customWidth="1"/>
    <col min="11271" max="11271" width="34.7265625" style="1" customWidth="1"/>
    <col min="11272" max="11272" width="43.54296875" style="1" customWidth="1"/>
    <col min="11273" max="11274" width="22.7265625" style="1" customWidth="1"/>
    <col min="11275" max="11275" width="19.26953125" style="1" customWidth="1"/>
    <col min="11276" max="11277" width="22.7265625" style="1" customWidth="1"/>
    <col min="11278" max="11278" width="23.26953125" style="1" customWidth="1"/>
    <col min="11279" max="11279" width="26.81640625" style="1" customWidth="1"/>
    <col min="11280" max="11280" width="19" style="1" customWidth="1"/>
    <col min="11281" max="11281" width="0" style="1" hidden="1" customWidth="1"/>
    <col min="11282" max="11521" width="9.1796875" style="1"/>
    <col min="11522" max="11522" width="13.81640625" style="1" bestFit="1" customWidth="1"/>
    <col min="11523" max="11523" width="20.26953125" style="1" bestFit="1" customWidth="1"/>
    <col min="11524" max="11524" width="41.81640625" style="1" customWidth="1"/>
    <col min="11525" max="11525" width="20.26953125" style="1" customWidth="1"/>
    <col min="11526" max="11526" width="22.26953125" style="1" customWidth="1"/>
    <col min="11527" max="11527" width="34.7265625" style="1" customWidth="1"/>
    <col min="11528" max="11528" width="43.54296875" style="1" customWidth="1"/>
    <col min="11529" max="11530" width="22.7265625" style="1" customWidth="1"/>
    <col min="11531" max="11531" width="19.26953125" style="1" customWidth="1"/>
    <col min="11532" max="11533" width="22.7265625" style="1" customWidth="1"/>
    <col min="11534" max="11534" width="23.26953125" style="1" customWidth="1"/>
    <col min="11535" max="11535" width="26.81640625" style="1" customWidth="1"/>
    <col min="11536" max="11536" width="19" style="1" customWidth="1"/>
    <col min="11537" max="11537" width="0" style="1" hidden="1" customWidth="1"/>
    <col min="11538" max="11777" width="9.1796875" style="1"/>
    <col min="11778" max="11778" width="13.81640625" style="1" bestFit="1" customWidth="1"/>
    <col min="11779" max="11779" width="20.26953125" style="1" bestFit="1" customWidth="1"/>
    <col min="11780" max="11780" width="41.81640625" style="1" customWidth="1"/>
    <col min="11781" max="11781" width="20.26953125" style="1" customWidth="1"/>
    <col min="11782" max="11782" width="22.26953125" style="1" customWidth="1"/>
    <col min="11783" max="11783" width="34.7265625" style="1" customWidth="1"/>
    <col min="11784" max="11784" width="43.54296875" style="1" customWidth="1"/>
    <col min="11785" max="11786" width="22.7265625" style="1" customWidth="1"/>
    <col min="11787" max="11787" width="19.26953125" style="1" customWidth="1"/>
    <col min="11788" max="11789" width="22.7265625" style="1" customWidth="1"/>
    <col min="11790" max="11790" width="23.26953125" style="1" customWidth="1"/>
    <col min="11791" max="11791" width="26.81640625" style="1" customWidth="1"/>
    <col min="11792" max="11792" width="19" style="1" customWidth="1"/>
    <col min="11793" max="11793" width="0" style="1" hidden="1" customWidth="1"/>
    <col min="11794" max="12033" width="9.1796875" style="1"/>
    <col min="12034" max="12034" width="13.81640625" style="1" bestFit="1" customWidth="1"/>
    <col min="12035" max="12035" width="20.26953125" style="1" bestFit="1" customWidth="1"/>
    <col min="12036" max="12036" width="41.81640625" style="1" customWidth="1"/>
    <col min="12037" max="12037" width="20.26953125" style="1" customWidth="1"/>
    <col min="12038" max="12038" width="22.26953125" style="1" customWidth="1"/>
    <col min="12039" max="12039" width="34.7265625" style="1" customWidth="1"/>
    <col min="12040" max="12040" width="43.54296875" style="1" customWidth="1"/>
    <col min="12041" max="12042" width="22.7265625" style="1" customWidth="1"/>
    <col min="12043" max="12043" width="19.26953125" style="1" customWidth="1"/>
    <col min="12044" max="12045" width="22.7265625" style="1" customWidth="1"/>
    <col min="12046" max="12046" width="23.26953125" style="1" customWidth="1"/>
    <col min="12047" max="12047" width="26.81640625" style="1" customWidth="1"/>
    <col min="12048" max="12048" width="19" style="1" customWidth="1"/>
    <col min="12049" max="12049" width="0" style="1" hidden="1" customWidth="1"/>
    <col min="12050" max="12289" width="9.1796875" style="1"/>
    <col min="12290" max="12290" width="13.81640625" style="1" bestFit="1" customWidth="1"/>
    <col min="12291" max="12291" width="20.26953125" style="1" bestFit="1" customWidth="1"/>
    <col min="12292" max="12292" width="41.81640625" style="1" customWidth="1"/>
    <col min="12293" max="12293" width="20.26953125" style="1" customWidth="1"/>
    <col min="12294" max="12294" width="22.26953125" style="1" customWidth="1"/>
    <col min="12295" max="12295" width="34.7265625" style="1" customWidth="1"/>
    <col min="12296" max="12296" width="43.54296875" style="1" customWidth="1"/>
    <col min="12297" max="12298" width="22.7265625" style="1" customWidth="1"/>
    <col min="12299" max="12299" width="19.26953125" style="1" customWidth="1"/>
    <col min="12300" max="12301" width="22.7265625" style="1" customWidth="1"/>
    <col min="12302" max="12302" width="23.26953125" style="1" customWidth="1"/>
    <col min="12303" max="12303" width="26.81640625" style="1" customWidth="1"/>
    <col min="12304" max="12304" width="19" style="1" customWidth="1"/>
    <col min="12305" max="12305" width="0" style="1" hidden="1" customWidth="1"/>
    <col min="12306" max="12545" width="9.1796875" style="1"/>
    <col min="12546" max="12546" width="13.81640625" style="1" bestFit="1" customWidth="1"/>
    <col min="12547" max="12547" width="20.26953125" style="1" bestFit="1" customWidth="1"/>
    <col min="12548" max="12548" width="41.81640625" style="1" customWidth="1"/>
    <col min="12549" max="12549" width="20.26953125" style="1" customWidth="1"/>
    <col min="12550" max="12550" width="22.26953125" style="1" customWidth="1"/>
    <col min="12551" max="12551" width="34.7265625" style="1" customWidth="1"/>
    <col min="12552" max="12552" width="43.54296875" style="1" customWidth="1"/>
    <col min="12553" max="12554" width="22.7265625" style="1" customWidth="1"/>
    <col min="12555" max="12555" width="19.26953125" style="1" customWidth="1"/>
    <col min="12556" max="12557" width="22.7265625" style="1" customWidth="1"/>
    <col min="12558" max="12558" width="23.26953125" style="1" customWidth="1"/>
    <col min="12559" max="12559" width="26.81640625" style="1" customWidth="1"/>
    <col min="12560" max="12560" width="19" style="1" customWidth="1"/>
    <col min="12561" max="12561" width="0" style="1" hidden="1" customWidth="1"/>
    <col min="12562" max="12801" width="9.1796875" style="1"/>
    <col min="12802" max="12802" width="13.81640625" style="1" bestFit="1" customWidth="1"/>
    <col min="12803" max="12803" width="20.26953125" style="1" bestFit="1" customWidth="1"/>
    <col min="12804" max="12804" width="41.81640625" style="1" customWidth="1"/>
    <col min="12805" max="12805" width="20.26953125" style="1" customWidth="1"/>
    <col min="12806" max="12806" width="22.26953125" style="1" customWidth="1"/>
    <col min="12807" max="12807" width="34.7265625" style="1" customWidth="1"/>
    <col min="12808" max="12808" width="43.54296875" style="1" customWidth="1"/>
    <col min="12809" max="12810" width="22.7265625" style="1" customWidth="1"/>
    <col min="12811" max="12811" width="19.26953125" style="1" customWidth="1"/>
    <col min="12812" max="12813" width="22.7265625" style="1" customWidth="1"/>
    <col min="12814" max="12814" width="23.26953125" style="1" customWidth="1"/>
    <col min="12815" max="12815" width="26.81640625" style="1" customWidth="1"/>
    <col min="12816" max="12816" width="19" style="1" customWidth="1"/>
    <col min="12817" max="12817" width="0" style="1" hidden="1" customWidth="1"/>
    <col min="12818" max="13057" width="9.1796875" style="1"/>
    <col min="13058" max="13058" width="13.81640625" style="1" bestFit="1" customWidth="1"/>
    <col min="13059" max="13059" width="20.26953125" style="1" bestFit="1" customWidth="1"/>
    <col min="13060" max="13060" width="41.81640625" style="1" customWidth="1"/>
    <col min="13061" max="13061" width="20.26953125" style="1" customWidth="1"/>
    <col min="13062" max="13062" width="22.26953125" style="1" customWidth="1"/>
    <col min="13063" max="13063" width="34.7265625" style="1" customWidth="1"/>
    <col min="13064" max="13064" width="43.54296875" style="1" customWidth="1"/>
    <col min="13065" max="13066" width="22.7265625" style="1" customWidth="1"/>
    <col min="13067" max="13067" width="19.26953125" style="1" customWidth="1"/>
    <col min="13068" max="13069" width="22.7265625" style="1" customWidth="1"/>
    <col min="13070" max="13070" width="23.26953125" style="1" customWidth="1"/>
    <col min="13071" max="13071" width="26.81640625" style="1" customWidth="1"/>
    <col min="13072" max="13072" width="19" style="1" customWidth="1"/>
    <col min="13073" max="13073" width="0" style="1" hidden="1" customWidth="1"/>
    <col min="13074" max="13313" width="9.1796875" style="1"/>
    <col min="13314" max="13314" width="13.81640625" style="1" bestFit="1" customWidth="1"/>
    <col min="13315" max="13315" width="20.26953125" style="1" bestFit="1" customWidth="1"/>
    <col min="13316" max="13316" width="41.81640625" style="1" customWidth="1"/>
    <col min="13317" max="13317" width="20.26953125" style="1" customWidth="1"/>
    <col min="13318" max="13318" width="22.26953125" style="1" customWidth="1"/>
    <col min="13319" max="13319" width="34.7265625" style="1" customWidth="1"/>
    <col min="13320" max="13320" width="43.54296875" style="1" customWidth="1"/>
    <col min="13321" max="13322" width="22.7265625" style="1" customWidth="1"/>
    <col min="13323" max="13323" width="19.26953125" style="1" customWidth="1"/>
    <col min="13324" max="13325" width="22.7265625" style="1" customWidth="1"/>
    <col min="13326" max="13326" width="23.26953125" style="1" customWidth="1"/>
    <col min="13327" max="13327" width="26.81640625" style="1" customWidth="1"/>
    <col min="13328" max="13328" width="19" style="1" customWidth="1"/>
    <col min="13329" max="13329" width="0" style="1" hidden="1" customWidth="1"/>
    <col min="13330" max="13569" width="9.1796875" style="1"/>
    <col min="13570" max="13570" width="13.81640625" style="1" bestFit="1" customWidth="1"/>
    <col min="13571" max="13571" width="20.26953125" style="1" bestFit="1" customWidth="1"/>
    <col min="13572" max="13572" width="41.81640625" style="1" customWidth="1"/>
    <col min="13573" max="13573" width="20.26953125" style="1" customWidth="1"/>
    <col min="13574" max="13574" width="22.26953125" style="1" customWidth="1"/>
    <col min="13575" max="13575" width="34.7265625" style="1" customWidth="1"/>
    <col min="13576" max="13576" width="43.54296875" style="1" customWidth="1"/>
    <col min="13577" max="13578" width="22.7265625" style="1" customWidth="1"/>
    <col min="13579" max="13579" width="19.26953125" style="1" customWidth="1"/>
    <col min="13580" max="13581" width="22.7265625" style="1" customWidth="1"/>
    <col min="13582" max="13582" width="23.26953125" style="1" customWidth="1"/>
    <col min="13583" max="13583" width="26.81640625" style="1" customWidth="1"/>
    <col min="13584" max="13584" width="19" style="1" customWidth="1"/>
    <col min="13585" max="13585" width="0" style="1" hidden="1" customWidth="1"/>
    <col min="13586" max="13825" width="9.1796875" style="1"/>
    <col min="13826" max="13826" width="13.81640625" style="1" bestFit="1" customWidth="1"/>
    <col min="13827" max="13827" width="20.26953125" style="1" bestFit="1" customWidth="1"/>
    <col min="13828" max="13828" width="41.81640625" style="1" customWidth="1"/>
    <col min="13829" max="13829" width="20.26953125" style="1" customWidth="1"/>
    <col min="13830" max="13830" width="22.26953125" style="1" customWidth="1"/>
    <col min="13831" max="13831" width="34.7265625" style="1" customWidth="1"/>
    <col min="13832" max="13832" width="43.54296875" style="1" customWidth="1"/>
    <col min="13833" max="13834" width="22.7265625" style="1" customWidth="1"/>
    <col min="13835" max="13835" width="19.26953125" style="1" customWidth="1"/>
    <col min="13836" max="13837" width="22.7265625" style="1" customWidth="1"/>
    <col min="13838" max="13838" width="23.26953125" style="1" customWidth="1"/>
    <col min="13839" max="13839" width="26.81640625" style="1" customWidth="1"/>
    <col min="13840" max="13840" width="19" style="1" customWidth="1"/>
    <col min="13841" max="13841" width="0" style="1" hidden="1" customWidth="1"/>
    <col min="13842" max="14081" width="9.1796875" style="1"/>
    <col min="14082" max="14082" width="13.81640625" style="1" bestFit="1" customWidth="1"/>
    <col min="14083" max="14083" width="20.26953125" style="1" bestFit="1" customWidth="1"/>
    <col min="14084" max="14084" width="41.81640625" style="1" customWidth="1"/>
    <col min="14085" max="14085" width="20.26953125" style="1" customWidth="1"/>
    <col min="14086" max="14086" width="22.26953125" style="1" customWidth="1"/>
    <col min="14087" max="14087" width="34.7265625" style="1" customWidth="1"/>
    <col min="14088" max="14088" width="43.54296875" style="1" customWidth="1"/>
    <col min="14089" max="14090" width="22.7265625" style="1" customWidth="1"/>
    <col min="14091" max="14091" width="19.26953125" style="1" customWidth="1"/>
    <col min="14092" max="14093" width="22.7265625" style="1" customWidth="1"/>
    <col min="14094" max="14094" width="23.26953125" style="1" customWidth="1"/>
    <col min="14095" max="14095" width="26.81640625" style="1" customWidth="1"/>
    <col min="14096" max="14096" width="19" style="1" customWidth="1"/>
    <col min="14097" max="14097" width="0" style="1" hidden="1" customWidth="1"/>
    <col min="14098" max="14337" width="9.1796875" style="1"/>
    <col min="14338" max="14338" width="13.81640625" style="1" bestFit="1" customWidth="1"/>
    <col min="14339" max="14339" width="20.26953125" style="1" bestFit="1" customWidth="1"/>
    <col min="14340" max="14340" width="41.81640625" style="1" customWidth="1"/>
    <col min="14341" max="14341" width="20.26953125" style="1" customWidth="1"/>
    <col min="14342" max="14342" width="22.26953125" style="1" customWidth="1"/>
    <col min="14343" max="14343" width="34.7265625" style="1" customWidth="1"/>
    <col min="14344" max="14344" width="43.54296875" style="1" customWidth="1"/>
    <col min="14345" max="14346" width="22.7265625" style="1" customWidth="1"/>
    <col min="14347" max="14347" width="19.26953125" style="1" customWidth="1"/>
    <col min="14348" max="14349" width="22.7265625" style="1" customWidth="1"/>
    <col min="14350" max="14350" width="23.26953125" style="1" customWidth="1"/>
    <col min="14351" max="14351" width="26.81640625" style="1" customWidth="1"/>
    <col min="14352" max="14352" width="19" style="1" customWidth="1"/>
    <col min="14353" max="14353" width="0" style="1" hidden="1" customWidth="1"/>
    <col min="14354" max="14593" width="9.1796875" style="1"/>
    <col min="14594" max="14594" width="13.81640625" style="1" bestFit="1" customWidth="1"/>
    <col min="14595" max="14595" width="20.26953125" style="1" bestFit="1" customWidth="1"/>
    <col min="14596" max="14596" width="41.81640625" style="1" customWidth="1"/>
    <col min="14597" max="14597" width="20.26953125" style="1" customWidth="1"/>
    <col min="14598" max="14598" width="22.26953125" style="1" customWidth="1"/>
    <col min="14599" max="14599" width="34.7265625" style="1" customWidth="1"/>
    <col min="14600" max="14600" width="43.54296875" style="1" customWidth="1"/>
    <col min="14601" max="14602" width="22.7265625" style="1" customWidth="1"/>
    <col min="14603" max="14603" width="19.26953125" style="1" customWidth="1"/>
    <col min="14604" max="14605" width="22.7265625" style="1" customWidth="1"/>
    <col min="14606" max="14606" width="23.26953125" style="1" customWidth="1"/>
    <col min="14607" max="14607" width="26.81640625" style="1" customWidth="1"/>
    <col min="14608" max="14608" width="19" style="1" customWidth="1"/>
    <col min="14609" max="14609" width="0" style="1" hidden="1" customWidth="1"/>
    <col min="14610" max="14849" width="9.1796875" style="1"/>
    <col min="14850" max="14850" width="13.81640625" style="1" bestFit="1" customWidth="1"/>
    <col min="14851" max="14851" width="20.26953125" style="1" bestFit="1" customWidth="1"/>
    <col min="14852" max="14852" width="41.81640625" style="1" customWidth="1"/>
    <col min="14853" max="14853" width="20.26953125" style="1" customWidth="1"/>
    <col min="14854" max="14854" width="22.26953125" style="1" customWidth="1"/>
    <col min="14855" max="14855" width="34.7265625" style="1" customWidth="1"/>
    <col min="14856" max="14856" width="43.54296875" style="1" customWidth="1"/>
    <col min="14857" max="14858" width="22.7265625" style="1" customWidth="1"/>
    <col min="14859" max="14859" width="19.26953125" style="1" customWidth="1"/>
    <col min="14860" max="14861" width="22.7265625" style="1" customWidth="1"/>
    <col min="14862" max="14862" width="23.26953125" style="1" customWidth="1"/>
    <col min="14863" max="14863" width="26.81640625" style="1" customWidth="1"/>
    <col min="14864" max="14864" width="19" style="1" customWidth="1"/>
    <col min="14865" max="14865" width="0" style="1" hidden="1" customWidth="1"/>
    <col min="14866" max="15105" width="9.1796875" style="1"/>
    <col min="15106" max="15106" width="13.81640625" style="1" bestFit="1" customWidth="1"/>
    <col min="15107" max="15107" width="20.26953125" style="1" bestFit="1" customWidth="1"/>
    <col min="15108" max="15108" width="41.81640625" style="1" customWidth="1"/>
    <col min="15109" max="15109" width="20.26953125" style="1" customWidth="1"/>
    <col min="15110" max="15110" width="22.26953125" style="1" customWidth="1"/>
    <col min="15111" max="15111" width="34.7265625" style="1" customWidth="1"/>
    <col min="15112" max="15112" width="43.54296875" style="1" customWidth="1"/>
    <col min="15113" max="15114" width="22.7265625" style="1" customWidth="1"/>
    <col min="15115" max="15115" width="19.26953125" style="1" customWidth="1"/>
    <col min="15116" max="15117" width="22.7265625" style="1" customWidth="1"/>
    <col min="15118" max="15118" width="23.26953125" style="1" customWidth="1"/>
    <col min="15119" max="15119" width="26.81640625" style="1" customWidth="1"/>
    <col min="15120" max="15120" width="19" style="1" customWidth="1"/>
    <col min="15121" max="15121" width="0" style="1" hidden="1" customWidth="1"/>
    <col min="15122" max="15361" width="9.1796875" style="1"/>
    <col min="15362" max="15362" width="13.81640625" style="1" bestFit="1" customWidth="1"/>
    <col min="15363" max="15363" width="20.26953125" style="1" bestFit="1" customWidth="1"/>
    <col min="15364" max="15364" width="41.81640625" style="1" customWidth="1"/>
    <col min="15365" max="15365" width="20.26953125" style="1" customWidth="1"/>
    <col min="15366" max="15366" width="22.26953125" style="1" customWidth="1"/>
    <col min="15367" max="15367" width="34.7265625" style="1" customWidth="1"/>
    <col min="15368" max="15368" width="43.54296875" style="1" customWidth="1"/>
    <col min="15369" max="15370" width="22.7265625" style="1" customWidth="1"/>
    <col min="15371" max="15371" width="19.26953125" style="1" customWidth="1"/>
    <col min="15372" max="15373" width="22.7265625" style="1" customWidth="1"/>
    <col min="15374" max="15374" width="23.26953125" style="1" customWidth="1"/>
    <col min="15375" max="15375" width="26.81640625" style="1" customWidth="1"/>
    <col min="15376" max="15376" width="19" style="1" customWidth="1"/>
    <col min="15377" max="15377" width="0" style="1" hidden="1" customWidth="1"/>
    <col min="15378" max="15617" width="9.1796875" style="1"/>
    <col min="15618" max="15618" width="13.81640625" style="1" bestFit="1" customWidth="1"/>
    <col min="15619" max="15619" width="20.26953125" style="1" bestFit="1" customWidth="1"/>
    <col min="15620" max="15620" width="41.81640625" style="1" customWidth="1"/>
    <col min="15621" max="15621" width="20.26953125" style="1" customWidth="1"/>
    <col min="15622" max="15622" width="22.26953125" style="1" customWidth="1"/>
    <col min="15623" max="15623" width="34.7265625" style="1" customWidth="1"/>
    <col min="15624" max="15624" width="43.54296875" style="1" customWidth="1"/>
    <col min="15625" max="15626" width="22.7265625" style="1" customWidth="1"/>
    <col min="15627" max="15627" width="19.26953125" style="1" customWidth="1"/>
    <col min="15628" max="15629" width="22.7265625" style="1" customWidth="1"/>
    <col min="15630" max="15630" width="23.26953125" style="1" customWidth="1"/>
    <col min="15631" max="15631" width="26.81640625" style="1" customWidth="1"/>
    <col min="15632" max="15632" width="19" style="1" customWidth="1"/>
    <col min="15633" max="15633" width="0" style="1" hidden="1" customWidth="1"/>
    <col min="15634" max="15873" width="9.1796875" style="1"/>
    <col min="15874" max="15874" width="13.81640625" style="1" bestFit="1" customWidth="1"/>
    <col min="15875" max="15875" width="20.26953125" style="1" bestFit="1" customWidth="1"/>
    <col min="15876" max="15876" width="41.81640625" style="1" customWidth="1"/>
    <col min="15877" max="15877" width="20.26953125" style="1" customWidth="1"/>
    <col min="15878" max="15878" width="22.26953125" style="1" customWidth="1"/>
    <col min="15879" max="15879" width="34.7265625" style="1" customWidth="1"/>
    <col min="15880" max="15880" width="43.54296875" style="1" customWidth="1"/>
    <col min="15881" max="15882" width="22.7265625" style="1" customWidth="1"/>
    <col min="15883" max="15883" width="19.26953125" style="1" customWidth="1"/>
    <col min="15884" max="15885" width="22.7265625" style="1" customWidth="1"/>
    <col min="15886" max="15886" width="23.26953125" style="1" customWidth="1"/>
    <col min="15887" max="15887" width="26.81640625" style="1" customWidth="1"/>
    <col min="15888" max="15888" width="19" style="1" customWidth="1"/>
    <col min="15889" max="15889" width="0" style="1" hidden="1" customWidth="1"/>
    <col min="15890" max="16129" width="9.1796875" style="1"/>
    <col min="16130" max="16130" width="13.81640625" style="1" bestFit="1" customWidth="1"/>
    <col min="16131" max="16131" width="20.26953125" style="1" bestFit="1" customWidth="1"/>
    <col min="16132" max="16132" width="41.81640625" style="1" customWidth="1"/>
    <col min="16133" max="16133" width="20.26953125" style="1" customWidth="1"/>
    <col min="16134" max="16134" width="22.26953125" style="1" customWidth="1"/>
    <col min="16135" max="16135" width="34.7265625" style="1" customWidth="1"/>
    <col min="16136" max="16136" width="43.54296875" style="1" customWidth="1"/>
    <col min="16137" max="16138" width="22.7265625" style="1" customWidth="1"/>
    <col min="16139" max="16139" width="19.26953125" style="1" customWidth="1"/>
    <col min="16140" max="16141" width="22.7265625" style="1" customWidth="1"/>
    <col min="16142" max="16142" width="23.26953125" style="1" customWidth="1"/>
    <col min="16143" max="16143" width="26.81640625" style="1" customWidth="1"/>
    <col min="16144" max="16144" width="19" style="1" customWidth="1"/>
    <col min="16145" max="16145" width="0" style="1" hidden="1" customWidth="1"/>
    <col min="16146" max="16384" width="9.1796875" style="1"/>
  </cols>
  <sheetData>
    <row r="1" spans="1:39" ht="18" thickBot="1" x14ac:dyDescent="0.4">
      <c r="AD1" s="58"/>
      <c r="AE1" s="58"/>
      <c r="AF1" s="58"/>
      <c r="AG1" s="58" t="s">
        <v>39</v>
      </c>
      <c r="AH1" s="58"/>
    </row>
    <row r="2" spans="1:39" ht="37" customHeight="1" thickBot="1" x14ac:dyDescent="0.4">
      <c r="A2" s="85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AD2" s="63" t="s">
        <v>36</v>
      </c>
      <c r="AE2" s="64" t="s">
        <v>35</v>
      </c>
      <c r="AF2" s="66" t="s">
        <v>40</v>
      </c>
      <c r="AG2" s="64" t="s">
        <v>37</v>
      </c>
      <c r="AH2" s="64" t="s">
        <v>38</v>
      </c>
    </row>
    <row r="3" spans="1:39" s="4" customFormat="1" ht="126" customHeight="1" thickBot="1" x14ac:dyDescent="0.4">
      <c r="A3" s="68" t="s">
        <v>0</v>
      </c>
      <c r="B3" s="69" t="s">
        <v>1</v>
      </c>
      <c r="C3" s="70" t="s">
        <v>2</v>
      </c>
      <c r="D3" s="69" t="s">
        <v>3</v>
      </c>
      <c r="E3" s="69" t="s">
        <v>4</v>
      </c>
      <c r="F3" s="69" t="s">
        <v>5</v>
      </c>
      <c r="G3" s="69" t="s">
        <v>6</v>
      </c>
      <c r="H3" s="71" t="s">
        <v>7</v>
      </c>
      <c r="I3" s="72" t="s">
        <v>8</v>
      </c>
      <c r="J3" s="72" t="s">
        <v>9</v>
      </c>
      <c r="K3" s="72" t="s">
        <v>10</v>
      </c>
      <c r="L3" s="72" t="s">
        <v>11</v>
      </c>
      <c r="M3" s="72" t="s">
        <v>12</v>
      </c>
      <c r="N3" s="73" t="s">
        <v>13</v>
      </c>
      <c r="O3" s="4" t="s">
        <v>14</v>
      </c>
      <c r="P3" s="4" t="s">
        <v>30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29</v>
      </c>
      <c r="AB3" s="4" t="s">
        <v>28</v>
      </c>
      <c r="AD3" s="65"/>
      <c r="AE3" s="65"/>
      <c r="AF3" s="65"/>
      <c r="AG3" s="65"/>
      <c r="AH3" s="65"/>
    </row>
    <row r="4" spans="1:39" s="4" customFormat="1" ht="34.5" customHeight="1" x14ac:dyDescent="0.35">
      <c r="A4" s="90" t="s">
        <v>31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  <c r="AD4" s="65"/>
      <c r="AE4" s="65"/>
      <c r="AF4" s="65"/>
      <c r="AG4" s="65"/>
      <c r="AH4" s="65"/>
    </row>
    <row r="5" spans="1:39" ht="75.5" customHeight="1" x14ac:dyDescent="0.35">
      <c r="A5" s="37">
        <v>1</v>
      </c>
      <c r="B5" s="29">
        <v>1</v>
      </c>
      <c r="C5" s="30" t="s">
        <v>43</v>
      </c>
      <c r="D5" s="31" t="s">
        <v>44</v>
      </c>
      <c r="E5" s="31" t="s">
        <v>47</v>
      </c>
      <c r="F5" s="32" t="s">
        <v>17</v>
      </c>
      <c r="G5" s="33" t="s">
        <v>42</v>
      </c>
      <c r="H5" s="34">
        <v>465000</v>
      </c>
      <c r="I5" s="35">
        <v>300000</v>
      </c>
      <c r="J5" s="36">
        <v>300000</v>
      </c>
      <c r="K5" s="34">
        <v>300000</v>
      </c>
      <c r="L5" s="34">
        <v>0</v>
      </c>
      <c r="M5" s="53">
        <f>J5/H5</f>
        <v>0.64516129032258063</v>
      </c>
      <c r="N5" s="38" t="s">
        <v>46</v>
      </c>
      <c r="O5" s="13"/>
      <c r="P5" s="13"/>
      <c r="AD5" s="58"/>
      <c r="AE5" s="59"/>
      <c r="AF5" s="59"/>
      <c r="AG5" s="58"/>
      <c r="AH5" s="58"/>
      <c r="AM5" s="1" t="s">
        <v>45</v>
      </c>
    </row>
    <row r="6" spans="1:39" ht="77" customHeight="1" x14ac:dyDescent="0.35">
      <c r="A6" s="37">
        <v>2</v>
      </c>
      <c r="B6" s="29">
        <v>1</v>
      </c>
      <c r="C6" s="30" t="s">
        <v>49</v>
      </c>
      <c r="D6" s="31" t="s">
        <v>50</v>
      </c>
      <c r="E6" s="31" t="s">
        <v>53</v>
      </c>
      <c r="F6" s="32" t="s">
        <v>17</v>
      </c>
      <c r="G6" s="33" t="s">
        <v>48</v>
      </c>
      <c r="H6" s="34">
        <v>530000</v>
      </c>
      <c r="I6" s="35">
        <v>300000</v>
      </c>
      <c r="J6" s="36">
        <v>300000</v>
      </c>
      <c r="K6" s="34">
        <v>0</v>
      </c>
      <c r="L6" s="34">
        <v>300000</v>
      </c>
      <c r="M6" s="53">
        <f>J6/H6</f>
        <v>0.56603773584905659</v>
      </c>
      <c r="N6" s="39" t="s">
        <v>52</v>
      </c>
      <c r="O6" s="13"/>
      <c r="P6" s="13"/>
      <c r="T6" s="28"/>
      <c r="U6" s="28"/>
      <c r="AD6" s="58"/>
      <c r="AE6" s="59"/>
      <c r="AF6" s="59"/>
      <c r="AG6" s="58"/>
      <c r="AH6" s="58"/>
      <c r="AM6" s="67" t="s">
        <v>51</v>
      </c>
    </row>
    <row r="7" spans="1:39" ht="89.5" customHeight="1" x14ac:dyDescent="0.35">
      <c r="A7" s="37">
        <v>3</v>
      </c>
      <c r="B7" s="29">
        <v>1</v>
      </c>
      <c r="C7" s="30" t="s">
        <v>59</v>
      </c>
      <c r="D7" s="31" t="s">
        <v>60</v>
      </c>
      <c r="E7" s="31" t="s">
        <v>63</v>
      </c>
      <c r="F7" s="32" t="s">
        <v>56</v>
      </c>
      <c r="G7" s="33" t="s">
        <v>58</v>
      </c>
      <c r="H7" s="34">
        <v>720000</v>
      </c>
      <c r="I7" s="35">
        <v>300000</v>
      </c>
      <c r="J7" s="36">
        <f>K7+L7</f>
        <v>300000</v>
      </c>
      <c r="K7" s="34">
        <v>0</v>
      </c>
      <c r="L7" s="34">
        <v>300000</v>
      </c>
      <c r="M7" s="53">
        <f>I7/H7</f>
        <v>0.41666666666666669</v>
      </c>
      <c r="N7" s="38" t="s">
        <v>62</v>
      </c>
      <c r="O7" s="56"/>
      <c r="P7" s="56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60"/>
      <c r="AE7" s="61"/>
      <c r="AF7" s="61"/>
      <c r="AG7" s="58"/>
      <c r="AH7" s="58"/>
      <c r="AM7" s="67" t="s">
        <v>61</v>
      </c>
    </row>
    <row r="8" spans="1:39" ht="55.5" customHeight="1" x14ac:dyDescent="0.35">
      <c r="A8" s="43">
        <v>4</v>
      </c>
      <c r="B8" s="5">
        <v>1</v>
      </c>
      <c r="C8" s="6" t="s">
        <v>65</v>
      </c>
      <c r="D8" s="7" t="s">
        <v>66</v>
      </c>
      <c r="E8" s="7" t="s">
        <v>65</v>
      </c>
      <c r="F8" s="8" t="s">
        <v>56</v>
      </c>
      <c r="G8" s="9" t="s">
        <v>64</v>
      </c>
      <c r="H8" s="10">
        <v>100000</v>
      </c>
      <c r="I8" s="35">
        <v>85000</v>
      </c>
      <c r="J8" s="36">
        <f t="shared" ref="J8" si="0">K8+L8</f>
        <v>85000</v>
      </c>
      <c r="K8" s="34">
        <v>0</v>
      </c>
      <c r="L8" s="34">
        <v>85000</v>
      </c>
      <c r="M8" s="53">
        <f t="shared" ref="M8" si="1">I8/H8</f>
        <v>0.85</v>
      </c>
      <c r="N8" s="39" t="s">
        <v>68</v>
      </c>
      <c r="O8" s="56"/>
      <c r="P8" s="56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60"/>
      <c r="AE8" s="61"/>
      <c r="AF8" s="61"/>
      <c r="AG8" s="58"/>
      <c r="AH8" s="58"/>
    </row>
    <row r="9" spans="1:39" ht="29" customHeight="1" thickBot="1" x14ac:dyDescent="0.4">
      <c r="A9" s="96" t="s">
        <v>33</v>
      </c>
      <c r="B9" s="97"/>
      <c r="C9" s="97"/>
      <c r="D9" s="97"/>
      <c r="E9" s="97"/>
      <c r="F9" s="97"/>
      <c r="G9" s="98"/>
      <c r="H9" s="40">
        <f>SUM(H5:H8)</f>
        <v>1815000</v>
      </c>
      <c r="I9" s="40">
        <f>SUM(I5:I8)</f>
        <v>985000</v>
      </c>
      <c r="J9" s="50">
        <f>SUM(J5:J8)</f>
        <v>985000</v>
      </c>
      <c r="K9" s="40">
        <f>SUM(K5:K8)</f>
        <v>300000</v>
      </c>
      <c r="L9" s="40">
        <f>SUM(L5:L8)</f>
        <v>685000</v>
      </c>
      <c r="M9" s="41"/>
      <c r="N9" s="42"/>
      <c r="O9" s="13"/>
      <c r="P9" s="13"/>
      <c r="AD9" s="58"/>
      <c r="AE9" s="58"/>
      <c r="AF9" s="58"/>
      <c r="AG9" s="58"/>
      <c r="AH9" s="58"/>
    </row>
    <row r="10" spans="1:39" ht="38" customHeight="1" thickBot="1" x14ac:dyDescent="0.4">
      <c r="A10" s="93" t="s">
        <v>32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13"/>
      <c r="P10" s="13"/>
      <c r="AD10" s="58"/>
      <c r="AE10" s="58"/>
      <c r="AF10" s="58"/>
      <c r="AG10" s="58"/>
      <c r="AH10" s="58"/>
    </row>
    <row r="11" spans="1:39" ht="55.5" customHeight="1" x14ac:dyDescent="0.35">
      <c r="A11" s="43">
        <v>1</v>
      </c>
      <c r="B11" s="5">
        <v>2</v>
      </c>
      <c r="C11" s="6" t="s">
        <v>16</v>
      </c>
      <c r="D11" s="7" t="s">
        <v>15</v>
      </c>
      <c r="E11" s="7" t="s">
        <v>16</v>
      </c>
      <c r="F11" s="8" t="s">
        <v>56</v>
      </c>
      <c r="G11" s="9" t="s">
        <v>54</v>
      </c>
      <c r="H11" s="10">
        <v>600000</v>
      </c>
      <c r="I11" s="11">
        <v>390000</v>
      </c>
      <c r="J11" s="12">
        <f>K11+L11</f>
        <v>390000</v>
      </c>
      <c r="K11" s="10">
        <v>97500</v>
      </c>
      <c r="L11" s="10">
        <v>292500</v>
      </c>
      <c r="M11" s="52">
        <f>I11/H11</f>
        <v>0.65</v>
      </c>
      <c r="N11" s="44" t="s">
        <v>57</v>
      </c>
      <c r="O11" s="13"/>
      <c r="P11" s="14"/>
      <c r="T11" s="27"/>
      <c r="U11" s="27"/>
      <c r="AD11" s="58"/>
      <c r="AE11" s="59"/>
      <c r="AF11" s="59"/>
      <c r="AG11" s="58"/>
      <c r="AH11" s="58"/>
      <c r="AM11" s="1" t="s">
        <v>55</v>
      </c>
    </row>
    <row r="12" spans="1:39" ht="55.5" customHeight="1" x14ac:dyDescent="0.35">
      <c r="A12" s="37">
        <v>2</v>
      </c>
      <c r="B12" s="29">
        <v>2</v>
      </c>
      <c r="C12" s="30" t="s">
        <v>49</v>
      </c>
      <c r="D12" s="31" t="s">
        <v>50</v>
      </c>
      <c r="E12" s="7" t="s">
        <v>71</v>
      </c>
      <c r="F12" s="32" t="s">
        <v>17</v>
      </c>
      <c r="G12" s="9" t="s">
        <v>69</v>
      </c>
      <c r="H12" s="10">
        <v>216000</v>
      </c>
      <c r="I12" s="11">
        <v>120900</v>
      </c>
      <c r="J12" s="12">
        <v>120900</v>
      </c>
      <c r="K12" s="10">
        <v>0</v>
      </c>
      <c r="L12" s="10">
        <v>120900</v>
      </c>
      <c r="M12" s="52">
        <f t="shared" ref="M12:M14" si="2">I12/H12</f>
        <v>0.55972222222222223</v>
      </c>
      <c r="N12" s="44" t="s">
        <v>70</v>
      </c>
      <c r="O12" s="13"/>
      <c r="P12" s="13"/>
      <c r="AD12" s="58"/>
      <c r="AE12" s="59"/>
      <c r="AF12" s="59"/>
      <c r="AG12" s="62"/>
      <c r="AH12" s="58"/>
      <c r="AM12" s="67" t="s">
        <v>67</v>
      </c>
    </row>
    <row r="13" spans="1:39" ht="74.5" customHeight="1" x14ac:dyDescent="0.35">
      <c r="A13" s="43">
        <v>3</v>
      </c>
      <c r="B13" s="5">
        <v>2</v>
      </c>
      <c r="C13" s="30" t="s">
        <v>59</v>
      </c>
      <c r="D13" s="31" t="s">
        <v>60</v>
      </c>
      <c r="E13" s="7" t="s">
        <v>72</v>
      </c>
      <c r="F13" s="8" t="s">
        <v>56</v>
      </c>
      <c r="G13" s="9" t="s">
        <v>73</v>
      </c>
      <c r="H13" s="10">
        <v>12520137.68</v>
      </c>
      <c r="I13" s="11">
        <v>1500000</v>
      </c>
      <c r="J13" s="12">
        <v>1500000</v>
      </c>
      <c r="K13" s="10">
        <v>0</v>
      </c>
      <c r="L13" s="10">
        <v>1500000</v>
      </c>
      <c r="M13" s="52">
        <f t="shared" si="2"/>
        <v>0.11980698921515374</v>
      </c>
      <c r="N13" s="38" t="s">
        <v>88</v>
      </c>
      <c r="O13" s="13"/>
      <c r="P13" s="13"/>
      <c r="AD13" s="58"/>
      <c r="AE13" s="61"/>
      <c r="AF13" s="61"/>
      <c r="AG13" s="58"/>
      <c r="AH13" s="58"/>
    </row>
    <row r="14" spans="1:39" ht="55.5" customHeight="1" x14ac:dyDescent="0.35">
      <c r="A14" s="43">
        <v>4</v>
      </c>
      <c r="B14" s="5">
        <v>2</v>
      </c>
      <c r="C14" s="6" t="s">
        <v>75</v>
      </c>
      <c r="D14" s="7" t="s">
        <v>76</v>
      </c>
      <c r="E14" s="7" t="s">
        <v>77</v>
      </c>
      <c r="F14" s="8" t="s">
        <v>56</v>
      </c>
      <c r="G14" s="9" t="s">
        <v>74</v>
      </c>
      <c r="H14" s="10">
        <v>2038900</v>
      </c>
      <c r="I14" s="11">
        <v>1325300</v>
      </c>
      <c r="J14" s="12">
        <f>K14+L14</f>
        <v>1325300</v>
      </c>
      <c r="K14" s="10">
        <v>0</v>
      </c>
      <c r="L14" s="10">
        <v>1325300</v>
      </c>
      <c r="M14" s="52">
        <f t="shared" si="2"/>
        <v>0.65000735690813671</v>
      </c>
      <c r="N14" s="45" t="s">
        <v>87</v>
      </c>
      <c r="O14" s="13"/>
      <c r="P14" s="13"/>
      <c r="AD14" s="58"/>
      <c r="AE14" s="61"/>
      <c r="AF14" s="61"/>
      <c r="AG14" s="58"/>
      <c r="AH14" s="58"/>
    </row>
    <row r="15" spans="1:39" ht="22.5" thickBot="1" x14ac:dyDescent="0.4">
      <c r="A15" s="46" t="s">
        <v>34</v>
      </c>
      <c r="B15" s="47"/>
      <c r="C15" s="47"/>
      <c r="D15" s="47"/>
      <c r="E15" s="47"/>
      <c r="F15" s="47"/>
      <c r="G15" s="48"/>
      <c r="H15" s="49">
        <f>SUM(H11:H14)</f>
        <v>15375037.68</v>
      </c>
      <c r="I15" s="49">
        <f>SUM(I11:I14)</f>
        <v>3336200</v>
      </c>
      <c r="J15" s="51">
        <f>SUM(J11:J14)</f>
        <v>3336200</v>
      </c>
      <c r="K15" s="49">
        <f>SUM(K11:K14)</f>
        <v>97500</v>
      </c>
      <c r="L15" s="49">
        <f>SUM(L11:L14)</f>
        <v>3238700</v>
      </c>
      <c r="M15" s="88"/>
      <c r="N15" s="89"/>
      <c r="O15" s="13"/>
      <c r="P15" s="13"/>
      <c r="AD15" s="58"/>
      <c r="AE15" s="58"/>
      <c r="AF15" s="58"/>
      <c r="AG15" s="58"/>
      <c r="AH15" s="58"/>
    </row>
    <row r="16" spans="1:39" x14ac:dyDescent="0.35">
      <c r="G16" s="1"/>
      <c r="H16" s="1"/>
      <c r="I16" s="1"/>
      <c r="M16" s="15"/>
    </row>
    <row r="17" spans="1:13" ht="70" hidden="1" x14ac:dyDescent="0.35">
      <c r="A17" s="25" t="s">
        <v>78</v>
      </c>
      <c r="B17" s="25"/>
      <c r="C17" s="25"/>
      <c r="D17" s="25"/>
      <c r="E17" s="25"/>
      <c r="F17" s="25"/>
      <c r="G17" s="26"/>
      <c r="H17" s="55"/>
      <c r="I17" s="78" t="s">
        <v>81</v>
      </c>
      <c r="J17" s="74">
        <v>18000000</v>
      </c>
      <c r="K17" s="16"/>
      <c r="L17" s="16"/>
      <c r="M17" s="54"/>
    </row>
    <row r="18" spans="1:13" hidden="1" x14ac:dyDescent="0.35">
      <c r="A18" s="17"/>
      <c r="B18" s="17"/>
      <c r="C18" s="18"/>
      <c r="D18" s="18"/>
      <c r="E18" s="18"/>
      <c r="F18" s="18"/>
      <c r="G18" s="18"/>
      <c r="H18" s="18"/>
      <c r="I18" s="79" t="s">
        <v>83</v>
      </c>
      <c r="J18" s="75">
        <v>1516400</v>
      </c>
      <c r="K18" s="18" t="s">
        <v>79</v>
      </c>
      <c r="L18" s="18"/>
      <c r="M18" s="18"/>
    </row>
    <row r="19" spans="1:13" hidden="1" x14ac:dyDescent="0.35">
      <c r="A19" s="19"/>
      <c r="B19" s="19"/>
      <c r="C19" s="20"/>
      <c r="D19" s="20"/>
      <c r="E19" s="20"/>
      <c r="F19" s="20"/>
      <c r="G19" s="20"/>
      <c r="H19" s="20"/>
      <c r="I19" s="80"/>
      <c r="J19" s="75">
        <v>8865300</v>
      </c>
      <c r="K19" s="18" t="s">
        <v>80</v>
      </c>
      <c r="L19" s="20"/>
      <c r="M19" s="21"/>
    </row>
    <row r="20" spans="1:13" hidden="1" x14ac:dyDescent="0.35">
      <c r="A20" s="19"/>
      <c r="B20" s="19"/>
      <c r="C20" s="20"/>
      <c r="D20" s="20"/>
      <c r="E20" s="20"/>
      <c r="F20" s="20"/>
      <c r="G20" s="20"/>
      <c r="H20" s="84">
        <f>I20/J17</f>
        <v>0.57676111111111106</v>
      </c>
      <c r="I20" s="80">
        <f>J18+J19</f>
        <v>10381700</v>
      </c>
      <c r="J20" s="75"/>
      <c r="K20" s="18"/>
      <c r="L20" s="20"/>
      <c r="M20" s="21"/>
    </row>
    <row r="21" spans="1:13" hidden="1" x14ac:dyDescent="0.35">
      <c r="H21" s="22"/>
      <c r="I21" s="79" t="s">
        <v>84</v>
      </c>
      <c r="J21" s="76">
        <f>J9</f>
        <v>985000</v>
      </c>
      <c r="K21" s="18" t="s">
        <v>79</v>
      </c>
      <c r="L21" s="23"/>
      <c r="M21" s="24"/>
    </row>
    <row r="22" spans="1:13" hidden="1" x14ac:dyDescent="0.35">
      <c r="C22" s="19"/>
      <c r="I22" s="81"/>
      <c r="J22" s="76">
        <f>J15</f>
        <v>3336200</v>
      </c>
      <c r="K22" s="18" t="s">
        <v>80</v>
      </c>
    </row>
    <row r="23" spans="1:13" hidden="1" x14ac:dyDescent="0.35">
      <c r="C23" s="19"/>
      <c r="H23" s="82">
        <f>J23/J17</f>
        <v>0.24006666666666668</v>
      </c>
      <c r="I23" s="83" t="s">
        <v>86</v>
      </c>
      <c r="J23" s="76">
        <f>J22+J21</f>
        <v>4321200</v>
      </c>
      <c r="K23" s="18"/>
    </row>
    <row r="24" spans="1:13" hidden="1" x14ac:dyDescent="0.35">
      <c r="C24" s="19"/>
      <c r="H24" s="82">
        <f>J24/J17</f>
        <v>0.81682777777777782</v>
      </c>
      <c r="I24" s="81" t="s">
        <v>85</v>
      </c>
      <c r="J24" s="76">
        <f>SUM(J18:J22)</f>
        <v>14702900</v>
      </c>
      <c r="K24" s="18"/>
    </row>
    <row r="25" spans="1:13" hidden="1" x14ac:dyDescent="0.35">
      <c r="I25" s="81" t="s">
        <v>82</v>
      </c>
      <c r="J25" s="77">
        <f>J17-J18-J19-J21-J22</f>
        <v>3297100</v>
      </c>
    </row>
    <row r="28" spans="1:13" x14ac:dyDescent="0.35">
      <c r="C28" s="19"/>
    </row>
  </sheetData>
  <mergeCells count="5">
    <mergeCell ref="A2:N2"/>
    <mergeCell ref="M15:N15"/>
    <mergeCell ref="A4:N4"/>
    <mergeCell ref="A10:N10"/>
    <mergeCell ref="A9:G9"/>
  </mergeCells>
  <hyperlinks>
    <hyperlink ref="AM6" r:id="rId1"/>
    <hyperlink ref="AM7" r:id="rId2"/>
    <hyperlink ref="AM12" r:id="rId3"/>
  </hyperlinks>
  <pageMargins left="0.70866141732283472" right="0.70866141732283472" top="0.78740157480314965" bottom="0.78740157480314965" header="0.31496062992125984" footer="0.31496062992125984"/>
  <pageSetup paperSize="9" scale="49" orientation="landscape" r:id="rId4"/>
  <headerFooter>
    <oddHeader>&amp;LPříloha č. 1 - Seznam předložených žádostí - 2. skupina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Afana Nazim</cp:lastModifiedBy>
  <cp:lastPrinted>2019-08-27T07:17:41Z</cp:lastPrinted>
  <dcterms:created xsi:type="dcterms:W3CDTF">2018-10-15T11:36:48Z</dcterms:created>
  <dcterms:modified xsi:type="dcterms:W3CDTF">2019-08-27T07:17:46Z</dcterms:modified>
</cp:coreProperties>
</file>