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nas\ku\08_FIN\_odd_FSP\_OU_oddělení FSP\_N\FONDY\Fondy materíál na ZK (RK)\2020\ZK\"/>
    </mc:Choice>
  </mc:AlternateContent>
  <bookViews>
    <workbookView xWindow="0" yWindow="0" windowWidth="28800" windowHeight="12090"/>
  </bookViews>
  <sheets>
    <sheet name="List1" sheetId="1" r:id="rId1"/>
  </sheets>
  <definedNames>
    <definedName name="_xlnm.Print_Titles" localSheetId="0">List1!$1:$5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4" i="1" l="1"/>
  <c r="E33" i="1"/>
  <c r="E23" i="1" l="1"/>
  <c r="E24" i="1" l="1"/>
  <c r="E29" i="1" l="1"/>
  <c r="E9" i="1" l="1"/>
  <c r="E16" i="1" s="1"/>
  <c r="E17" i="1" l="1"/>
</calcChain>
</file>

<file path=xl/sharedStrings.xml><?xml version="1.0" encoding="utf-8"?>
<sst xmlns="http://schemas.openxmlformats.org/spreadsheetml/2006/main" count="81" uniqueCount="30">
  <si>
    <t>Rok</t>
  </si>
  <si>
    <t>Tvorba fondu</t>
  </si>
  <si>
    <t>Čerpání fondu</t>
  </si>
  <si>
    <t>Zůstatek</t>
  </si>
  <si>
    <t>x</t>
  </si>
  <si>
    <t>v tis. Kč</t>
  </si>
  <si>
    <t xml:space="preserve">Příděl ze zůstatku finančních prostředků rozpočtového hospodaření kraje za rok 2016  </t>
  </si>
  <si>
    <t>ROZPOČET FONDU PRO FINANCOVÁNÍ STRATEGICKÝCH PROJEKTŮ MORAVSKOSLEZSKÉHO KRAJE</t>
  </si>
  <si>
    <t>Připsané úroky z účtu</t>
  </si>
  <si>
    <t>Nákup produktu finančního trhu za účelem zhodnocení prostředků fondu (dluhopisy Oberbank Bond Garant)*</t>
  </si>
  <si>
    <t>Připsané úroky z dluhopisů</t>
  </si>
  <si>
    <t>Předpokládaný zůstatek na účtu fondu k 31. 12. 2019</t>
  </si>
  <si>
    <t>Předpokládaný zůstatek vč. hodnoty nakoupených dluhopisů k 31.12.2019*</t>
  </si>
  <si>
    <t>Zůstatek na účtu fondu k  31. 12. 2017</t>
  </si>
  <si>
    <t>Zůstatek vč. hodnoty nakoupených dluhopisů k 31.12.2017*</t>
  </si>
  <si>
    <t>Příděl ze zůstatku finančních prostředků rozpočtového hospodaření kraje za rok 2017 – nečerpané prostředky určené na realizaci akce Průmyslová zóna Nad Barborou</t>
  </si>
  <si>
    <t>Příděl z nespecifikovaného zůstatku finančních prostředků rozpočtového hospodaření kraje za rok 2017</t>
  </si>
  <si>
    <t>Příděl z úspor odboru sociálních věcí na realizaci akcí RMK</t>
  </si>
  <si>
    <t>Přehled tvorby a čerpání Fondu pro financování strategických projekt Moravskoslezského kraje do 31. 12. 2019</t>
  </si>
  <si>
    <t>Rozpočet Fondu pro financování strategických projekt Moravskoslezského kraje na rok 2020</t>
  </si>
  <si>
    <t>Předpokládaný zůstatek na účtu fondu k 1. 1. 2020</t>
  </si>
  <si>
    <t>Předpokládaný zůstatek vč. hodnoty nakoupených dluhopisů k 31.12.2020*</t>
  </si>
  <si>
    <t>Zůstatek na účtu fondu k 31. 12. 2018</t>
  </si>
  <si>
    <t>Zzůstatek vč. hodnoty nakoupených dluhopisů k 31.12.2018*</t>
  </si>
  <si>
    <t>Příděl z Fondu Jessica</t>
  </si>
  <si>
    <t>Financování strategických projektů kraje - předpokládané čerpání k 31.12.2019</t>
  </si>
  <si>
    <t>Financování strategických projektů kraje - viz příloha č. 2 materiálu</t>
  </si>
  <si>
    <t>Předpokládaný zůstatek na účtu fondu k 31. 12. 2020 **</t>
  </si>
  <si>
    <t>**) Hodnota zůstatku na účtu fondu k 31.12.2020 sníženého o 100.000 tis. Kč převedených do Fondu návratných finančních zdrojů JESSICA ke dni 8.2.2020</t>
  </si>
  <si>
    <t>*) Hodnota nakoupených dluhopisů je evidována v rozvaze na syntetickém účtu 063 - Dluhové cenné papíry držené do splatnosti. Od 8.2.2020 je Fond kryt dluhopisy v objemu 200.000 tis. Kč (k tomuto datu převedeny dluhopisy v hodnotě 
100.000 tis. Kč z Fondu návratných finančních zdrojů JESSICA)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</si>
</sst>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theme="1"/>
      <name val="Arial"/>
      <family val="2"/>
      <charset val="238"/>
    </font>
    <font>
      <sz val="11"/>
      <name val="Tahoma"/>
      <family val="2"/>
      <charset val="238"/>
    </font>
    <font>
      <sz val="10"/>
      <name val="Tahoma"/>
      <family val="2"/>
      <charset val="238"/>
    </font>
    <font>
      <b/>
      <sz val="10"/>
      <name val="Tahoma"/>
      <family val="2"/>
      <charset val="238"/>
    </font>
    <font>
      <b/>
      <u/>
      <sz val="11"/>
      <name val="Tahoma"/>
      <family val="2"/>
      <charset val="238"/>
    </font>
    <font>
      <b/>
      <sz val="10"/>
      <color theme="1"/>
      <name val="Tahoma"/>
      <family val="2"/>
      <charset val="238"/>
    </font>
    <font>
      <i/>
      <sz val="10"/>
      <name val="Tahoma"/>
      <family val="2"/>
      <charset val="238"/>
    </font>
    <font>
      <sz val="10"/>
      <color theme="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6" fillId="0" borderId="0" xfId="0" applyFont="1" applyFill="1"/>
    <xf numFmtId="0" fontId="2" fillId="0" borderId="0" xfId="0" applyFont="1" applyFill="1" applyAlignment="1">
      <alignment horizontal="right"/>
    </xf>
    <xf numFmtId="3" fontId="7" fillId="0" borderId="1" xfId="0" applyNumberFormat="1" applyFont="1" applyBorder="1" applyAlignment="1">
      <alignment horizontal="right" vertical="center" wrapText="1"/>
    </xf>
    <xf numFmtId="0" fontId="7" fillId="0" borderId="1" xfId="0" applyFont="1" applyBorder="1" applyAlignment="1">
      <alignment horizontal="right" vertical="center" wrapText="1"/>
    </xf>
    <xf numFmtId="0" fontId="7" fillId="0" borderId="1" xfId="0" applyFont="1" applyBorder="1" applyAlignment="1">
      <alignment vertical="center" wrapText="1"/>
    </xf>
    <xf numFmtId="0" fontId="7" fillId="0" borderId="5" xfId="0" applyFont="1" applyBorder="1" applyAlignment="1">
      <alignment horizontal="right" vertical="center" wrapText="1"/>
    </xf>
    <xf numFmtId="0" fontId="5" fillId="0" borderId="6" xfId="0" applyFont="1" applyBorder="1" applyAlignment="1">
      <alignment vertical="center" wrapText="1"/>
    </xf>
    <xf numFmtId="0" fontId="7" fillId="0" borderId="6" xfId="0" applyFont="1" applyBorder="1" applyAlignment="1">
      <alignment horizontal="right" vertical="center" wrapText="1"/>
    </xf>
    <xf numFmtId="0" fontId="7" fillId="0" borderId="8" xfId="0" applyFont="1" applyBorder="1" applyAlignment="1">
      <alignment vertical="center" wrapText="1"/>
    </xf>
    <xf numFmtId="0" fontId="7" fillId="0" borderId="8" xfId="0" applyFont="1" applyBorder="1" applyAlignment="1">
      <alignment horizontal="right" vertical="center" wrapText="1"/>
    </xf>
    <xf numFmtId="0" fontId="7" fillId="0" borderId="9" xfId="0" applyFont="1" applyBorder="1" applyAlignment="1">
      <alignment horizontal="right" vertical="center" wrapText="1"/>
    </xf>
    <xf numFmtId="3" fontId="3" fillId="0" borderId="7" xfId="0" applyNumberFormat="1" applyFont="1" applyBorder="1" applyAlignment="1">
      <alignment horizontal="right" vertical="center" wrapText="1"/>
    </xf>
    <xf numFmtId="0" fontId="7" fillId="0" borderId="11" xfId="0" applyFont="1" applyBorder="1" applyAlignment="1">
      <alignment vertical="center" wrapText="1"/>
    </xf>
    <xf numFmtId="0" fontId="7" fillId="0" borderId="11" xfId="0" applyFont="1" applyBorder="1" applyAlignment="1">
      <alignment horizontal="right" vertical="center" wrapText="1"/>
    </xf>
    <xf numFmtId="0" fontId="7" fillId="0" borderId="12" xfId="0" applyFont="1" applyBorder="1" applyAlignment="1">
      <alignment horizontal="right" vertical="center" wrapText="1"/>
    </xf>
    <xf numFmtId="1" fontId="7" fillId="0" borderId="1" xfId="0" applyNumberFormat="1" applyFont="1" applyBorder="1" applyAlignment="1">
      <alignment horizontal="right" vertical="center" wrapText="1"/>
    </xf>
    <xf numFmtId="3" fontId="7" fillId="0" borderId="8" xfId="0" applyNumberFormat="1" applyFont="1" applyBorder="1" applyAlignment="1">
      <alignment horizontal="right" vertical="center" wrapText="1"/>
    </xf>
    <xf numFmtId="0" fontId="5" fillId="0" borderId="16" xfId="0" applyFont="1" applyBorder="1" applyAlignment="1">
      <alignment vertical="center" wrapText="1"/>
    </xf>
    <xf numFmtId="0" fontId="7" fillId="0" borderId="16" xfId="0" applyFont="1" applyBorder="1" applyAlignment="1">
      <alignment horizontal="right" vertical="center" wrapText="1"/>
    </xf>
    <xf numFmtId="3" fontId="5" fillId="0" borderId="17" xfId="0" applyNumberFormat="1" applyFont="1" applyBorder="1" applyAlignment="1">
      <alignment horizontal="right" vertical="center" wrapText="1"/>
    </xf>
    <xf numFmtId="0" fontId="5" fillId="0" borderId="18" xfId="0" applyFont="1" applyBorder="1" applyAlignment="1">
      <alignment vertical="center" wrapText="1"/>
    </xf>
    <xf numFmtId="0" fontId="7" fillId="0" borderId="18" xfId="0" applyFont="1" applyBorder="1" applyAlignment="1">
      <alignment horizontal="right" vertical="center" wrapText="1"/>
    </xf>
    <xf numFmtId="3" fontId="5" fillId="0" borderId="15" xfId="0" applyNumberFormat="1" applyFont="1" applyBorder="1" applyAlignment="1">
      <alignment horizontal="right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1" fillId="0" borderId="0" xfId="0" applyFont="1" applyFill="1" applyBorder="1"/>
    <xf numFmtId="0" fontId="7" fillId="0" borderId="16" xfId="0" applyFont="1" applyBorder="1" applyAlignment="1">
      <alignment vertical="center" wrapText="1"/>
    </xf>
    <xf numFmtId="3" fontId="7" fillId="0" borderId="16" xfId="0" applyNumberFormat="1" applyFont="1" applyBorder="1" applyAlignment="1">
      <alignment horizontal="right" vertical="center" wrapText="1"/>
    </xf>
    <xf numFmtId="0" fontId="7" fillId="0" borderId="17" xfId="0" applyFont="1" applyBorder="1" applyAlignment="1">
      <alignment horizontal="right" vertical="center" wrapText="1"/>
    </xf>
    <xf numFmtId="3" fontId="7" fillId="0" borderId="1" xfId="0" applyNumberFormat="1" applyFont="1" applyFill="1" applyBorder="1" applyAlignment="1">
      <alignment horizontal="right" vertical="center" wrapText="1"/>
    </xf>
    <xf numFmtId="3" fontId="7" fillId="0" borderId="11" xfId="0" applyNumberFormat="1" applyFont="1" applyFill="1" applyBorder="1" applyAlignment="1">
      <alignment horizontal="right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center" vertical="center" wrapText="1"/>
    </xf>
    <xf numFmtId="3" fontId="7" fillId="0" borderId="5" xfId="0" applyNumberFormat="1" applyFont="1" applyBorder="1" applyAlignment="1">
      <alignment horizontal="right" vertical="center" wrapText="1"/>
    </xf>
    <xf numFmtId="3" fontId="7" fillId="0" borderId="21" xfId="0" applyNumberFormat="1" applyFont="1" applyFill="1" applyBorder="1" applyAlignment="1">
      <alignment horizontal="right" vertical="center" wrapText="1"/>
    </xf>
    <xf numFmtId="0" fontId="7" fillId="2" borderId="23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3" fontId="5" fillId="0" borderId="12" xfId="0" applyNumberFormat="1" applyFont="1" applyBorder="1" applyAlignment="1">
      <alignment horizontal="right" vertical="center" wrapText="1"/>
    </xf>
    <xf numFmtId="0" fontId="5" fillId="0" borderId="21" xfId="0" applyFont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3" fontId="7" fillId="0" borderId="16" xfId="0" applyNumberFormat="1" applyFont="1" applyFill="1" applyBorder="1" applyAlignment="1">
      <alignment horizontal="right" vertical="center" wrapText="1"/>
    </xf>
    <xf numFmtId="3" fontId="1" fillId="0" borderId="0" xfId="0" applyNumberFormat="1" applyFont="1" applyFill="1"/>
    <xf numFmtId="0" fontId="7" fillId="0" borderId="0" xfId="0" applyFont="1" applyBorder="1" applyAlignment="1">
      <alignment wrapText="1"/>
    </xf>
    <xf numFmtId="0" fontId="4" fillId="0" borderId="0" xfId="0" applyFont="1" applyFill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0" fillId="0" borderId="14" xfId="0" applyBorder="1" applyAlignment="1"/>
    <xf numFmtId="0" fontId="0" fillId="0" borderId="10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showGridLines="0" tabSelected="1" topLeftCell="A13" zoomScaleNormal="100" zoomScaleSheetLayoutView="100" workbookViewId="0">
      <selection activeCell="B41" sqref="B41"/>
    </sheetView>
  </sheetViews>
  <sheetFormatPr defaultColWidth="9.140625" defaultRowHeight="14.25" x14ac:dyDescent="0.2"/>
  <cols>
    <col min="1" max="1" width="6.7109375" style="1" customWidth="1"/>
    <col min="2" max="2" width="59.28515625" style="1" customWidth="1"/>
    <col min="3" max="4" width="12.85546875" style="1" customWidth="1"/>
    <col min="5" max="5" width="13.7109375" style="1" customWidth="1"/>
    <col min="6" max="248" width="9.140625" style="1"/>
    <col min="249" max="249" width="6.7109375" style="1" customWidth="1"/>
    <col min="250" max="250" width="47" style="1" customWidth="1"/>
    <col min="251" max="251" width="14.140625" style="1" customWidth="1"/>
    <col min="252" max="252" width="13.7109375" style="1" customWidth="1"/>
    <col min="253" max="253" width="9.85546875" style="1" customWidth="1"/>
    <col min="254" max="254" width="12.5703125" style="1" customWidth="1"/>
    <col min="255" max="255" width="11.28515625" style="1" customWidth="1"/>
    <col min="256" max="256" width="13.85546875" style="1" customWidth="1"/>
    <col min="257" max="504" width="9.140625" style="1"/>
    <col min="505" max="505" width="6.7109375" style="1" customWidth="1"/>
    <col min="506" max="506" width="47" style="1" customWidth="1"/>
    <col min="507" max="507" width="14.140625" style="1" customWidth="1"/>
    <col min="508" max="508" width="13.7109375" style="1" customWidth="1"/>
    <col min="509" max="509" width="9.85546875" style="1" customWidth="1"/>
    <col min="510" max="510" width="12.5703125" style="1" customWidth="1"/>
    <col min="511" max="511" width="11.28515625" style="1" customWidth="1"/>
    <col min="512" max="512" width="13.85546875" style="1" customWidth="1"/>
    <col min="513" max="760" width="9.140625" style="1"/>
    <col min="761" max="761" width="6.7109375" style="1" customWidth="1"/>
    <col min="762" max="762" width="47" style="1" customWidth="1"/>
    <col min="763" max="763" width="14.140625" style="1" customWidth="1"/>
    <col min="764" max="764" width="13.7109375" style="1" customWidth="1"/>
    <col min="765" max="765" width="9.85546875" style="1" customWidth="1"/>
    <col min="766" max="766" width="12.5703125" style="1" customWidth="1"/>
    <col min="767" max="767" width="11.28515625" style="1" customWidth="1"/>
    <col min="768" max="768" width="13.85546875" style="1" customWidth="1"/>
    <col min="769" max="1016" width="9.140625" style="1"/>
    <col min="1017" max="1017" width="6.7109375" style="1" customWidth="1"/>
    <col min="1018" max="1018" width="47" style="1" customWidth="1"/>
    <col min="1019" max="1019" width="14.140625" style="1" customWidth="1"/>
    <col min="1020" max="1020" width="13.7109375" style="1" customWidth="1"/>
    <col min="1021" max="1021" width="9.85546875" style="1" customWidth="1"/>
    <col min="1022" max="1022" width="12.5703125" style="1" customWidth="1"/>
    <col min="1023" max="1023" width="11.28515625" style="1" customWidth="1"/>
    <col min="1024" max="1024" width="13.85546875" style="1" customWidth="1"/>
    <col min="1025" max="1272" width="9.140625" style="1"/>
    <col min="1273" max="1273" width="6.7109375" style="1" customWidth="1"/>
    <col min="1274" max="1274" width="47" style="1" customWidth="1"/>
    <col min="1275" max="1275" width="14.140625" style="1" customWidth="1"/>
    <col min="1276" max="1276" width="13.7109375" style="1" customWidth="1"/>
    <col min="1277" max="1277" width="9.85546875" style="1" customWidth="1"/>
    <col min="1278" max="1278" width="12.5703125" style="1" customWidth="1"/>
    <col min="1279" max="1279" width="11.28515625" style="1" customWidth="1"/>
    <col min="1280" max="1280" width="13.85546875" style="1" customWidth="1"/>
    <col min="1281" max="1528" width="9.140625" style="1"/>
    <col min="1529" max="1529" width="6.7109375" style="1" customWidth="1"/>
    <col min="1530" max="1530" width="47" style="1" customWidth="1"/>
    <col min="1531" max="1531" width="14.140625" style="1" customWidth="1"/>
    <col min="1532" max="1532" width="13.7109375" style="1" customWidth="1"/>
    <col min="1533" max="1533" width="9.85546875" style="1" customWidth="1"/>
    <col min="1534" max="1534" width="12.5703125" style="1" customWidth="1"/>
    <col min="1535" max="1535" width="11.28515625" style="1" customWidth="1"/>
    <col min="1536" max="1536" width="13.85546875" style="1" customWidth="1"/>
    <col min="1537" max="1784" width="9.140625" style="1"/>
    <col min="1785" max="1785" width="6.7109375" style="1" customWidth="1"/>
    <col min="1786" max="1786" width="47" style="1" customWidth="1"/>
    <col min="1787" max="1787" width="14.140625" style="1" customWidth="1"/>
    <col min="1788" max="1788" width="13.7109375" style="1" customWidth="1"/>
    <col min="1789" max="1789" width="9.85546875" style="1" customWidth="1"/>
    <col min="1790" max="1790" width="12.5703125" style="1" customWidth="1"/>
    <col min="1791" max="1791" width="11.28515625" style="1" customWidth="1"/>
    <col min="1792" max="1792" width="13.85546875" style="1" customWidth="1"/>
    <col min="1793" max="2040" width="9.140625" style="1"/>
    <col min="2041" max="2041" width="6.7109375" style="1" customWidth="1"/>
    <col min="2042" max="2042" width="47" style="1" customWidth="1"/>
    <col min="2043" max="2043" width="14.140625" style="1" customWidth="1"/>
    <col min="2044" max="2044" width="13.7109375" style="1" customWidth="1"/>
    <col min="2045" max="2045" width="9.85546875" style="1" customWidth="1"/>
    <col min="2046" max="2046" width="12.5703125" style="1" customWidth="1"/>
    <col min="2047" max="2047" width="11.28515625" style="1" customWidth="1"/>
    <col min="2048" max="2048" width="13.85546875" style="1" customWidth="1"/>
    <col min="2049" max="2296" width="9.140625" style="1"/>
    <col min="2297" max="2297" width="6.7109375" style="1" customWidth="1"/>
    <col min="2298" max="2298" width="47" style="1" customWidth="1"/>
    <col min="2299" max="2299" width="14.140625" style="1" customWidth="1"/>
    <col min="2300" max="2300" width="13.7109375" style="1" customWidth="1"/>
    <col min="2301" max="2301" width="9.85546875" style="1" customWidth="1"/>
    <col min="2302" max="2302" width="12.5703125" style="1" customWidth="1"/>
    <col min="2303" max="2303" width="11.28515625" style="1" customWidth="1"/>
    <col min="2304" max="2304" width="13.85546875" style="1" customWidth="1"/>
    <col min="2305" max="2552" width="9.140625" style="1"/>
    <col min="2553" max="2553" width="6.7109375" style="1" customWidth="1"/>
    <col min="2554" max="2554" width="47" style="1" customWidth="1"/>
    <col min="2555" max="2555" width="14.140625" style="1" customWidth="1"/>
    <col min="2556" max="2556" width="13.7109375" style="1" customWidth="1"/>
    <col min="2557" max="2557" width="9.85546875" style="1" customWidth="1"/>
    <col min="2558" max="2558" width="12.5703125" style="1" customWidth="1"/>
    <col min="2559" max="2559" width="11.28515625" style="1" customWidth="1"/>
    <col min="2560" max="2560" width="13.85546875" style="1" customWidth="1"/>
    <col min="2561" max="2808" width="9.140625" style="1"/>
    <col min="2809" max="2809" width="6.7109375" style="1" customWidth="1"/>
    <col min="2810" max="2810" width="47" style="1" customWidth="1"/>
    <col min="2811" max="2811" width="14.140625" style="1" customWidth="1"/>
    <col min="2812" max="2812" width="13.7109375" style="1" customWidth="1"/>
    <col min="2813" max="2813" width="9.85546875" style="1" customWidth="1"/>
    <col min="2814" max="2814" width="12.5703125" style="1" customWidth="1"/>
    <col min="2815" max="2815" width="11.28515625" style="1" customWidth="1"/>
    <col min="2816" max="2816" width="13.85546875" style="1" customWidth="1"/>
    <col min="2817" max="3064" width="9.140625" style="1"/>
    <col min="3065" max="3065" width="6.7109375" style="1" customWidth="1"/>
    <col min="3066" max="3066" width="47" style="1" customWidth="1"/>
    <col min="3067" max="3067" width="14.140625" style="1" customWidth="1"/>
    <col min="3068" max="3068" width="13.7109375" style="1" customWidth="1"/>
    <col min="3069" max="3069" width="9.85546875" style="1" customWidth="1"/>
    <col min="3070" max="3070" width="12.5703125" style="1" customWidth="1"/>
    <col min="3071" max="3071" width="11.28515625" style="1" customWidth="1"/>
    <col min="3072" max="3072" width="13.85546875" style="1" customWidth="1"/>
    <col min="3073" max="3320" width="9.140625" style="1"/>
    <col min="3321" max="3321" width="6.7109375" style="1" customWidth="1"/>
    <col min="3322" max="3322" width="47" style="1" customWidth="1"/>
    <col min="3323" max="3323" width="14.140625" style="1" customWidth="1"/>
    <col min="3324" max="3324" width="13.7109375" style="1" customWidth="1"/>
    <col min="3325" max="3325" width="9.85546875" style="1" customWidth="1"/>
    <col min="3326" max="3326" width="12.5703125" style="1" customWidth="1"/>
    <col min="3327" max="3327" width="11.28515625" style="1" customWidth="1"/>
    <col min="3328" max="3328" width="13.85546875" style="1" customWidth="1"/>
    <col min="3329" max="3576" width="9.140625" style="1"/>
    <col min="3577" max="3577" width="6.7109375" style="1" customWidth="1"/>
    <col min="3578" max="3578" width="47" style="1" customWidth="1"/>
    <col min="3579" max="3579" width="14.140625" style="1" customWidth="1"/>
    <col min="3580" max="3580" width="13.7109375" style="1" customWidth="1"/>
    <col min="3581" max="3581" width="9.85546875" style="1" customWidth="1"/>
    <col min="3582" max="3582" width="12.5703125" style="1" customWidth="1"/>
    <col min="3583" max="3583" width="11.28515625" style="1" customWidth="1"/>
    <col min="3584" max="3584" width="13.85546875" style="1" customWidth="1"/>
    <col min="3585" max="3832" width="9.140625" style="1"/>
    <col min="3833" max="3833" width="6.7109375" style="1" customWidth="1"/>
    <col min="3834" max="3834" width="47" style="1" customWidth="1"/>
    <col min="3835" max="3835" width="14.140625" style="1" customWidth="1"/>
    <col min="3836" max="3836" width="13.7109375" style="1" customWidth="1"/>
    <col min="3837" max="3837" width="9.85546875" style="1" customWidth="1"/>
    <col min="3838" max="3838" width="12.5703125" style="1" customWidth="1"/>
    <col min="3839" max="3839" width="11.28515625" style="1" customWidth="1"/>
    <col min="3840" max="3840" width="13.85546875" style="1" customWidth="1"/>
    <col min="3841" max="4088" width="9.140625" style="1"/>
    <col min="4089" max="4089" width="6.7109375" style="1" customWidth="1"/>
    <col min="4090" max="4090" width="47" style="1" customWidth="1"/>
    <col min="4091" max="4091" width="14.140625" style="1" customWidth="1"/>
    <col min="4092" max="4092" width="13.7109375" style="1" customWidth="1"/>
    <col min="4093" max="4093" width="9.85546875" style="1" customWidth="1"/>
    <col min="4094" max="4094" width="12.5703125" style="1" customWidth="1"/>
    <col min="4095" max="4095" width="11.28515625" style="1" customWidth="1"/>
    <col min="4096" max="4096" width="13.85546875" style="1" customWidth="1"/>
    <col min="4097" max="4344" width="9.140625" style="1"/>
    <col min="4345" max="4345" width="6.7109375" style="1" customWidth="1"/>
    <col min="4346" max="4346" width="47" style="1" customWidth="1"/>
    <col min="4347" max="4347" width="14.140625" style="1" customWidth="1"/>
    <col min="4348" max="4348" width="13.7109375" style="1" customWidth="1"/>
    <col min="4349" max="4349" width="9.85546875" style="1" customWidth="1"/>
    <col min="4350" max="4350" width="12.5703125" style="1" customWidth="1"/>
    <col min="4351" max="4351" width="11.28515625" style="1" customWidth="1"/>
    <col min="4352" max="4352" width="13.85546875" style="1" customWidth="1"/>
    <col min="4353" max="4600" width="9.140625" style="1"/>
    <col min="4601" max="4601" width="6.7109375" style="1" customWidth="1"/>
    <col min="4602" max="4602" width="47" style="1" customWidth="1"/>
    <col min="4603" max="4603" width="14.140625" style="1" customWidth="1"/>
    <col min="4604" max="4604" width="13.7109375" style="1" customWidth="1"/>
    <col min="4605" max="4605" width="9.85546875" style="1" customWidth="1"/>
    <col min="4606" max="4606" width="12.5703125" style="1" customWidth="1"/>
    <col min="4607" max="4607" width="11.28515625" style="1" customWidth="1"/>
    <col min="4608" max="4608" width="13.85546875" style="1" customWidth="1"/>
    <col min="4609" max="4856" width="9.140625" style="1"/>
    <col min="4857" max="4857" width="6.7109375" style="1" customWidth="1"/>
    <col min="4858" max="4858" width="47" style="1" customWidth="1"/>
    <col min="4859" max="4859" width="14.140625" style="1" customWidth="1"/>
    <col min="4860" max="4860" width="13.7109375" style="1" customWidth="1"/>
    <col min="4861" max="4861" width="9.85546875" style="1" customWidth="1"/>
    <col min="4862" max="4862" width="12.5703125" style="1" customWidth="1"/>
    <col min="4863" max="4863" width="11.28515625" style="1" customWidth="1"/>
    <col min="4864" max="4864" width="13.85546875" style="1" customWidth="1"/>
    <col min="4865" max="5112" width="9.140625" style="1"/>
    <col min="5113" max="5113" width="6.7109375" style="1" customWidth="1"/>
    <col min="5114" max="5114" width="47" style="1" customWidth="1"/>
    <col min="5115" max="5115" width="14.140625" style="1" customWidth="1"/>
    <col min="5116" max="5116" width="13.7109375" style="1" customWidth="1"/>
    <col min="5117" max="5117" width="9.85546875" style="1" customWidth="1"/>
    <col min="5118" max="5118" width="12.5703125" style="1" customWidth="1"/>
    <col min="5119" max="5119" width="11.28515625" style="1" customWidth="1"/>
    <col min="5120" max="5120" width="13.85546875" style="1" customWidth="1"/>
    <col min="5121" max="5368" width="9.140625" style="1"/>
    <col min="5369" max="5369" width="6.7109375" style="1" customWidth="1"/>
    <col min="5370" max="5370" width="47" style="1" customWidth="1"/>
    <col min="5371" max="5371" width="14.140625" style="1" customWidth="1"/>
    <col min="5372" max="5372" width="13.7109375" style="1" customWidth="1"/>
    <col min="5373" max="5373" width="9.85546875" style="1" customWidth="1"/>
    <col min="5374" max="5374" width="12.5703125" style="1" customWidth="1"/>
    <col min="5375" max="5375" width="11.28515625" style="1" customWidth="1"/>
    <col min="5376" max="5376" width="13.85546875" style="1" customWidth="1"/>
    <col min="5377" max="5624" width="9.140625" style="1"/>
    <col min="5625" max="5625" width="6.7109375" style="1" customWidth="1"/>
    <col min="5626" max="5626" width="47" style="1" customWidth="1"/>
    <col min="5627" max="5627" width="14.140625" style="1" customWidth="1"/>
    <col min="5628" max="5628" width="13.7109375" style="1" customWidth="1"/>
    <col min="5629" max="5629" width="9.85546875" style="1" customWidth="1"/>
    <col min="5630" max="5630" width="12.5703125" style="1" customWidth="1"/>
    <col min="5631" max="5631" width="11.28515625" style="1" customWidth="1"/>
    <col min="5632" max="5632" width="13.85546875" style="1" customWidth="1"/>
    <col min="5633" max="5880" width="9.140625" style="1"/>
    <col min="5881" max="5881" width="6.7109375" style="1" customWidth="1"/>
    <col min="5882" max="5882" width="47" style="1" customWidth="1"/>
    <col min="5883" max="5883" width="14.140625" style="1" customWidth="1"/>
    <col min="5884" max="5884" width="13.7109375" style="1" customWidth="1"/>
    <col min="5885" max="5885" width="9.85546875" style="1" customWidth="1"/>
    <col min="5886" max="5886" width="12.5703125" style="1" customWidth="1"/>
    <col min="5887" max="5887" width="11.28515625" style="1" customWidth="1"/>
    <col min="5888" max="5888" width="13.85546875" style="1" customWidth="1"/>
    <col min="5889" max="6136" width="9.140625" style="1"/>
    <col min="6137" max="6137" width="6.7109375" style="1" customWidth="1"/>
    <col min="6138" max="6138" width="47" style="1" customWidth="1"/>
    <col min="6139" max="6139" width="14.140625" style="1" customWidth="1"/>
    <col min="6140" max="6140" width="13.7109375" style="1" customWidth="1"/>
    <col min="6141" max="6141" width="9.85546875" style="1" customWidth="1"/>
    <col min="6142" max="6142" width="12.5703125" style="1" customWidth="1"/>
    <col min="6143" max="6143" width="11.28515625" style="1" customWidth="1"/>
    <col min="6144" max="6144" width="13.85546875" style="1" customWidth="1"/>
    <col min="6145" max="6392" width="9.140625" style="1"/>
    <col min="6393" max="6393" width="6.7109375" style="1" customWidth="1"/>
    <col min="6394" max="6394" width="47" style="1" customWidth="1"/>
    <col min="6395" max="6395" width="14.140625" style="1" customWidth="1"/>
    <col min="6396" max="6396" width="13.7109375" style="1" customWidth="1"/>
    <col min="6397" max="6397" width="9.85546875" style="1" customWidth="1"/>
    <col min="6398" max="6398" width="12.5703125" style="1" customWidth="1"/>
    <col min="6399" max="6399" width="11.28515625" style="1" customWidth="1"/>
    <col min="6400" max="6400" width="13.85546875" style="1" customWidth="1"/>
    <col min="6401" max="6648" width="9.140625" style="1"/>
    <col min="6649" max="6649" width="6.7109375" style="1" customWidth="1"/>
    <col min="6650" max="6650" width="47" style="1" customWidth="1"/>
    <col min="6651" max="6651" width="14.140625" style="1" customWidth="1"/>
    <col min="6652" max="6652" width="13.7109375" style="1" customWidth="1"/>
    <col min="6653" max="6653" width="9.85546875" style="1" customWidth="1"/>
    <col min="6654" max="6654" width="12.5703125" style="1" customWidth="1"/>
    <col min="6655" max="6655" width="11.28515625" style="1" customWidth="1"/>
    <col min="6656" max="6656" width="13.85546875" style="1" customWidth="1"/>
    <col min="6657" max="6904" width="9.140625" style="1"/>
    <col min="6905" max="6905" width="6.7109375" style="1" customWidth="1"/>
    <col min="6906" max="6906" width="47" style="1" customWidth="1"/>
    <col min="6907" max="6907" width="14.140625" style="1" customWidth="1"/>
    <col min="6908" max="6908" width="13.7109375" style="1" customWidth="1"/>
    <col min="6909" max="6909" width="9.85546875" style="1" customWidth="1"/>
    <col min="6910" max="6910" width="12.5703125" style="1" customWidth="1"/>
    <col min="6911" max="6911" width="11.28515625" style="1" customWidth="1"/>
    <col min="6912" max="6912" width="13.85546875" style="1" customWidth="1"/>
    <col min="6913" max="7160" width="9.140625" style="1"/>
    <col min="7161" max="7161" width="6.7109375" style="1" customWidth="1"/>
    <col min="7162" max="7162" width="47" style="1" customWidth="1"/>
    <col min="7163" max="7163" width="14.140625" style="1" customWidth="1"/>
    <col min="7164" max="7164" width="13.7109375" style="1" customWidth="1"/>
    <col min="7165" max="7165" width="9.85546875" style="1" customWidth="1"/>
    <col min="7166" max="7166" width="12.5703125" style="1" customWidth="1"/>
    <col min="7167" max="7167" width="11.28515625" style="1" customWidth="1"/>
    <col min="7168" max="7168" width="13.85546875" style="1" customWidth="1"/>
    <col min="7169" max="7416" width="9.140625" style="1"/>
    <col min="7417" max="7417" width="6.7109375" style="1" customWidth="1"/>
    <col min="7418" max="7418" width="47" style="1" customWidth="1"/>
    <col min="7419" max="7419" width="14.140625" style="1" customWidth="1"/>
    <col min="7420" max="7420" width="13.7109375" style="1" customWidth="1"/>
    <col min="7421" max="7421" width="9.85546875" style="1" customWidth="1"/>
    <col min="7422" max="7422" width="12.5703125" style="1" customWidth="1"/>
    <col min="7423" max="7423" width="11.28515625" style="1" customWidth="1"/>
    <col min="7424" max="7424" width="13.85546875" style="1" customWidth="1"/>
    <col min="7425" max="7672" width="9.140625" style="1"/>
    <col min="7673" max="7673" width="6.7109375" style="1" customWidth="1"/>
    <col min="7674" max="7674" width="47" style="1" customWidth="1"/>
    <col min="7675" max="7675" width="14.140625" style="1" customWidth="1"/>
    <col min="7676" max="7676" width="13.7109375" style="1" customWidth="1"/>
    <col min="7677" max="7677" width="9.85546875" style="1" customWidth="1"/>
    <col min="7678" max="7678" width="12.5703125" style="1" customWidth="1"/>
    <col min="7679" max="7679" width="11.28515625" style="1" customWidth="1"/>
    <col min="7680" max="7680" width="13.85546875" style="1" customWidth="1"/>
    <col min="7681" max="7928" width="9.140625" style="1"/>
    <col min="7929" max="7929" width="6.7109375" style="1" customWidth="1"/>
    <col min="7930" max="7930" width="47" style="1" customWidth="1"/>
    <col min="7931" max="7931" width="14.140625" style="1" customWidth="1"/>
    <col min="7932" max="7932" width="13.7109375" style="1" customWidth="1"/>
    <col min="7933" max="7933" width="9.85546875" style="1" customWidth="1"/>
    <col min="7934" max="7934" width="12.5703125" style="1" customWidth="1"/>
    <col min="7935" max="7935" width="11.28515625" style="1" customWidth="1"/>
    <col min="7936" max="7936" width="13.85546875" style="1" customWidth="1"/>
    <col min="7937" max="8184" width="9.140625" style="1"/>
    <col min="8185" max="8185" width="6.7109375" style="1" customWidth="1"/>
    <col min="8186" max="8186" width="47" style="1" customWidth="1"/>
    <col min="8187" max="8187" width="14.140625" style="1" customWidth="1"/>
    <col min="8188" max="8188" width="13.7109375" style="1" customWidth="1"/>
    <col min="8189" max="8189" width="9.85546875" style="1" customWidth="1"/>
    <col min="8190" max="8190" width="12.5703125" style="1" customWidth="1"/>
    <col min="8191" max="8191" width="11.28515625" style="1" customWidth="1"/>
    <col min="8192" max="8192" width="13.85546875" style="1" customWidth="1"/>
    <col min="8193" max="8440" width="9.140625" style="1"/>
    <col min="8441" max="8441" width="6.7109375" style="1" customWidth="1"/>
    <col min="8442" max="8442" width="47" style="1" customWidth="1"/>
    <col min="8443" max="8443" width="14.140625" style="1" customWidth="1"/>
    <col min="8444" max="8444" width="13.7109375" style="1" customWidth="1"/>
    <col min="8445" max="8445" width="9.85546875" style="1" customWidth="1"/>
    <col min="8446" max="8446" width="12.5703125" style="1" customWidth="1"/>
    <col min="8447" max="8447" width="11.28515625" style="1" customWidth="1"/>
    <col min="8448" max="8448" width="13.85546875" style="1" customWidth="1"/>
    <col min="8449" max="8696" width="9.140625" style="1"/>
    <col min="8697" max="8697" width="6.7109375" style="1" customWidth="1"/>
    <col min="8698" max="8698" width="47" style="1" customWidth="1"/>
    <col min="8699" max="8699" width="14.140625" style="1" customWidth="1"/>
    <col min="8700" max="8700" width="13.7109375" style="1" customWidth="1"/>
    <col min="8701" max="8701" width="9.85546875" style="1" customWidth="1"/>
    <col min="8702" max="8702" width="12.5703125" style="1" customWidth="1"/>
    <col min="8703" max="8703" width="11.28515625" style="1" customWidth="1"/>
    <col min="8704" max="8704" width="13.85546875" style="1" customWidth="1"/>
    <col min="8705" max="8952" width="9.140625" style="1"/>
    <col min="8953" max="8953" width="6.7109375" style="1" customWidth="1"/>
    <col min="8954" max="8954" width="47" style="1" customWidth="1"/>
    <col min="8955" max="8955" width="14.140625" style="1" customWidth="1"/>
    <col min="8956" max="8956" width="13.7109375" style="1" customWidth="1"/>
    <col min="8957" max="8957" width="9.85546875" style="1" customWidth="1"/>
    <col min="8958" max="8958" width="12.5703125" style="1" customWidth="1"/>
    <col min="8959" max="8959" width="11.28515625" style="1" customWidth="1"/>
    <col min="8960" max="8960" width="13.85546875" style="1" customWidth="1"/>
    <col min="8961" max="9208" width="9.140625" style="1"/>
    <col min="9209" max="9209" width="6.7109375" style="1" customWidth="1"/>
    <col min="9210" max="9210" width="47" style="1" customWidth="1"/>
    <col min="9211" max="9211" width="14.140625" style="1" customWidth="1"/>
    <col min="9212" max="9212" width="13.7109375" style="1" customWidth="1"/>
    <col min="9213" max="9213" width="9.85546875" style="1" customWidth="1"/>
    <col min="9214" max="9214" width="12.5703125" style="1" customWidth="1"/>
    <col min="9215" max="9215" width="11.28515625" style="1" customWidth="1"/>
    <col min="9216" max="9216" width="13.85546875" style="1" customWidth="1"/>
    <col min="9217" max="9464" width="9.140625" style="1"/>
    <col min="9465" max="9465" width="6.7109375" style="1" customWidth="1"/>
    <col min="9466" max="9466" width="47" style="1" customWidth="1"/>
    <col min="9467" max="9467" width="14.140625" style="1" customWidth="1"/>
    <col min="9468" max="9468" width="13.7109375" style="1" customWidth="1"/>
    <col min="9469" max="9469" width="9.85546875" style="1" customWidth="1"/>
    <col min="9470" max="9470" width="12.5703125" style="1" customWidth="1"/>
    <col min="9471" max="9471" width="11.28515625" style="1" customWidth="1"/>
    <col min="9472" max="9472" width="13.85546875" style="1" customWidth="1"/>
    <col min="9473" max="9720" width="9.140625" style="1"/>
    <col min="9721" max="9721" width="6.7109375" style="1" customWidth="1"/>
    <col min="9722" max="9722" width="47" style="1" customWidth="1"/>
    <col min="9723" max="9723" width="14.140625" style="1" customWidth="1"/>
    <col min="9724" max="9724" width="13.7109375" style="1" customWidth="1"/>
    <col min="9725" max="9725" width="9.85546875" style="1" customWidth="1"/>
    <col min="9726" max="9726" width="12.5703125" style="1" customWidth="1"/>
    <col min="9727" max="9727" width="11.28515625" style="1" customWidth="1"/>
    <col min="9728" max="9728" width="13.85546875" style="1" customWidth="1"/>
    <col min="9729" max="9976" width="9.140625" style="1"/>
    <col min="9977" max="9977" width="6.7109375" style="1" customWidth="1"/>
    <col min="9978" max="9978" width="47" style="1" customWidth="1"/>
    <col min="9979" max="9979" width="14.140625" style="1" customWidth="1"/>
    <col min="9980" max="9980" width="13.7109375" style="1" customWidth="1"/>
    <col min="9981" max="9981" width="9.85546875" style="1" customWidth="1"/>
    <col min="9982" max="9982" width="12.5703125" style="1" customWidth="1"/>
    <col min="9983" max="9983" width="11.28515625" style="1" customWidth="1"/>
    <col min="9984" max="9984" width="13.85546875" style="1" customWidth="1"/>
    <col min="9985" max="10232" width="9.140625" style="1"/>
    <col min="10233" max="10233" width="6.7109375" style="1" customWidth="1"/>
    <col min="10234" max="10234" width="47" style="1" customWidth="1"/>
    <col min="10235" max="10235" width="14.140625" style="1" customWidth="1"/>
    <col min="10236" max="10236" width="13.7109375" style="1" customWidth="1"/>
    <col min="10237" max="10237" width="9.85546875" style="1" customWidth="1"/>
    <col min="10238" max="10238" width="12.5703125" style="1" customWidth="1"/>
    <col min="10239" max="10239" width="11.28515625" style="1" customWidth="1"/>
    <col min="10240" max="10240" width="13.85546875" style="1" customWidth="1"/>
    <col min="10241" max="10488" width="9.140625" style="1"/>
    <col min="10489" max="10489" width="6.7109375" style="1" customWidth="1"/>
    <col min="10490" max="10490" width="47" style="1" customWidth="1"/>
    <col min="10491" max="10491" width="14.140625" style="1" customWidth="1"/>
    <col min="10492" max="10492" width="13.7109375" style="1" customWidth="1"/>
    <col min="10493" max="10493" width="9.85546875" style="1" customWidth="1"/>
    <col min="10494" max="10494" width="12.5703125" style="1" customWidth="1"/>
    <col min="10495" max="10495" width="11.28515625" style="1" customWidth="1"/>
    <col min="10496" max="10496" width="13.85546875" style="1" customWidth="1"/>
    <col min="10497" max="10744" width="9.140625" style="1"/>
    <col min="10745" max="10745" width="6.7109375" style="1" customWidth="1"/>
    <col min="10746" max="10746" width="47" style="1" customWidth="1"/>
    <col min="10747" max="10747" width="14.140625" style="1" customWidth="1"/>
    <col min="10748" max="10748" width="13.7109375" style="1" customWidth="1"/>
    <col min="10749" max="10749" width="9.85546875" style="1" customWidth="1"/>
    <col min="10750" max="10750" width="12.5703125" style="1" customWidth="1"/>
    <col min="10751" max="10751" width="11.28515625" style="1" customWidth="1"/>
    <col min="10752" max="10752" width="13.85546875" style="1" customWidth="1"/>
    <col min="10753" max="11000" width="9.140625" style="1"/>
    <col min="11001" max="11001" width="6.7109375" style="1" customWidth="1"/>
    <col min="11002" max="11002" width="47" style="1" customWidth="1"/>
    <col min="11003" max="11003" width="14.140625" style="1" customWidth="1"/>
    <col min="11004" max="11004" width="13.7109375" style="1" customWidth="1"/>
    <col min="11005" max="11005" width="9.85546875" style="1" customWidth="1"/>
    <col min="11006" max="11006" width="12.5703125" style="1" customWidth="1"/>
    <col min="11007" max="11007" width="11.28515625" style="1" customWidth="1"/>
    <col min="11008" max="11008" width="13.85546875" style="1" customWidth="1"/>
    <col min="11009" max="11256" width="9.140625" style="1"/>
    <col min="11257" max="11257" width="6.7109375" style="1" customWidth="1"/>
    <col min="11258" max="11258" width="47" style="1" customWidth="1"/>
    <col min="11259" max="11259" width="14.140625" style="1" customWidth="1"/>
    <col min="11260" max="11260" width="13.7109375" style="1" customWidth="1"/>
    <col min="11261" max="11261" width="9.85546875" style="1" customWidth="1"/>
    <col min="11262" max="11262" width="12.5703125" style="1" customWidth="1"/>
    <col min="11263" max="11263" width="11.28515625" style="1" customWidth="1"/>
    <col min="11264" max="11264" width="13.85546875" style="1" customWidth="1"/>
    <col min="11265" max="11512" width="9.140625" style="1"/>
    <col min="11513" max="11513" width="6.7109375" style="1" customWidth="1"/>
    <col min="11514" max="11514" width="47" style="1" customWidth="1"/>
    <col min="11515" max="11515" width="14.140625" style="1" customWidth="1"/>
    <col min="11516" max="11516" width="13.7109375" style="1" customWidth="1"/>
    <col min="11517" max="11517" width="9.85546875" style="1" customWidth="1"/>
    <col min="11518" max="11518" width="12.5703125" style="1" customWidth="1"/>
    <col min="11519" max="11519" width="11.28515625" style="1" customWidth="1"/>
    <col min="11520" max="11520" width="13.85546875" style="1" customWidth="1"/>
    <col min="11521" max="11768" width="9.140625" style="1"/>
    <col min="11769" max="11769" width="6.7109375" style="1" customWidth="1"/>
    <col min="11770" max="11770" width="47" style="1" customWidth="1"/>
    <col min="11771" max="11771" width="14.140625" style="1" customWidth="1"/>
    <col min="11772" max="11772" width="13.7109375" style="1" customWidth="1"/>
    <col min="11773" max="11773" width="9.85546875" style="1" customWidth="1"/>
    <col min="11774" max="11774" width="12.5703125" style="1" customWidth="1"/>
    <col min="11775" max="11775" width="11.28515625" style="1" customWidth="1"/>
    <col min="11776" max="11776" width="13.85546875" style="1" customWidth="1"/>
    <col min="11777" max="12024" width="9.140625" style="1"/>
    <col min="12025" max="12025" width="6.7109375" style="1" customWidth="1"/>
    <col min="12026" max="12026" width="47" style="1" customWidth="1"/>
    <col min="12027" max="12027" width="14.140625" style="1" customWidth="1"/>
    <col min="12028" max="12028" width="13.7109375" style="1" customWidth="1"/>
    <col min="12029" max="12029" width="9.85546875" style="1" customWidth="1"/>
    <col min="12030" max="12030" width="12.5703125" style="1" customWidth="1"/>
    <col min="12031" max="12031" width="11.28515625" style="1" customWidth="1"/>
    <col min="12032" max="12032" width="13.85546875" style="1" customWidth="1"/>
    <col min="12033" max="12280" width="9.140625" style="1"/>
    <col min="12281" max="12281" width="6.7109375" style="1" customWidth="1"/>
    <col min="12282" max="12282" width="47" style="1" customWidth="1"/>
    <col min="12283" max="12283" width="14.140625" style="1" customWidth="1"/>
    <col min="12284" max="12284" width="13.7109375" style="1" customWidth="1"/>
    <col min="12285" max="12285" width="9.85546875" style="1" customWidth="1"/>
    <col min="12286" max="12286" width="12.5703125" style="1" customWidth="1"/>
    <col min="12287" max="12287" width="11.28515625" style="1" customWidth="1"/>
    <col min="12288" max="12288" width="13.85546875" style="1" customWidth="1"/>
    <col min="12289" max="12536" width="9.140625" style="1"/>
    <col min="12537" max="12537" width="6.7109375" style="1" customWidth="1"/>
    <col min="12538" max="12538" width="47" style="1" customWidth="1"/>
    <col min="12539" max="12539" width="14.140625" style="1" customWidth="1"/>
    <col min="12540" max="12540" width="13.7109375" style="1" customWidth="1"/>
    <col min="12541" max="12541" width="9.85546875" style="1" customWidth="1"/>
    <col min="12542" max="12542" width="12.5703125" style="1" customWidth="1"/>
    <col min="12543" max="12543" width="11.28515625" style="1" customWidth="1"/>
    <col min="12544" max="12544" width="13.85546875" style="1" customWidth="1"/>
    <col min="12545" max="12792" width="9.140625" style="1"/>
    <col min="12793" max="12793" width="6.7109375" style="1" customWidth="1"/>
    <col min="12794" max="12794" width="47" style="1" customWidth="1"/>
    <col min="12795" max="12795" width="14.140625" style="1" customWidth="1"/>
    <col min="12796" max="12796" width="13.7109375" style="1" customWidth="1"/>
    <col min="12797" max="12797" width="9.85546875" style="1" customWidth="1"/>
    <col min="12798" max="12798" width="12.5703125" style="1" customWidth="1"/>
    <col min="12799" max="12799" width="11.28515625" style="1" customWidth="1"/>
    <col min="12800" max="12800" width="13.85546875" style="1" customWidth="1"/>
    <col min="12801" max="13048" width="9.140625" style="1"/>
    <col min="13049" max="13049" width="6.7109375" style="1" customWidth="1"/>
    <col min="13050" max="13050" width="47" style="1" customWidth="1"/>
    <col min="13051" max="13051" width="14.140625" style="1" customWidth="1"/>
    <col min="13052" max="13052" width="13.7109375" style="1" customWidth="1"/>
    <col min="13053" max="13053" width="9.85546875" style="1" customWidth="1"/>
    <col min="13054" max="13054" width="12.5703125" style="1" customWidth="1"/>
    <col min="13055" max="13055" width="11.28515625" style="1" customWidth="1"/>
    <col min="13056" max="13056" width="13.85546875" style="1" customWidth="1"/>
    <col min="13057" max="13304" width="9.140625" style="1"/>
    <col min="13305" max="13305" width="6.7109375" style="1" customWidth="1"/>
    <col min="13306" max="13306" width="47" style="1" customWidth="1"/>
    <col min="13307" max="13307" width="14.140625" style="1" customWidth="1"/>
    <col min="13308" max="13308" width="13.7109375" style="1" customWidth="1"/>
    <col min="13309" max="13309" width="9.85546875" style="1" customWidth="1"/>
    <col min="13310" max="13310" width="12.5703125" style="1" customWidth="1"/>
    <col min="13311" max="13311" width="11.28515625" style="1" customWidth="1"/>
    <col min="13312" max="13312" width="13.85546875" style="1" customWidth="1"/>
    <col min="13313" max="13560" width="9.140625" style="1"/>
    <col min="13561" max="13561" width="6.7109375" style="1" customWidth="1"/>
    <col min="13562" max="13562" width="47" style="1" customWidth="1"/>
    <col min="13563" max="13563" width="14.140625" style="1" customWidth="1"/>
    <col min="13564" max="13564" width="13.7109375" style="1" customWidth="1"/>
    <col min="13565" max="13565" width="9.85546875" style="1" customWidth="1"/>
    <col min="13566" max="13566" width="12.5703125" style="1" customWidth="1"/>
    <col min="13567" max="13567" width="11.28515625" style="1" customWidth="1"/>
    <col min="13568" max="13568" width="13.85546875" style="1" customWidth="1"/>
    <col min="13569" max="13816" width="9.140625" style="1"/>
    <col min="13817" max="13817" width="6.7109375" style="1" customWidth="1"/>
    <col min="13818" max="13818" width="47" style="1" customWidth="1"/>
    <col min="13819" max="13819" width="14.140625" style="1" customWidth="1"/>
    <col min="13820" max="13820" width="13.7109375" style="1" customWidth="1"/>
    <col min="13821" max="13821" width="9.85546875" style="1" customWidth="1"/>
    <col min="13822" max="13822" width="12.5703125" style="1" customWidth="1"/>
    <col min="13823" max="13823" width="11.28515625" style="1" customWidth="1"/>
    <col min="13824" max="13824" width="13.85546875" style="1" customWidth="1"/>
    <col min="13825" max="14072" width="9.140625" style="1"/>
    <col min="14073" max="14073" width="6.7109375" style="1" customWidth="1"/>
    <col min="14074" max="14074" width="47" style="1" customWidth="1"/>
    <col min="14075" max="14075" width="14.140625" style="1" customWidth="1"/>
    <col min="14076" max="14076" width="13.7109375" style="1" customWidth="1"/>
    <col min="14077" max="14077" width="9.85546875" style="1" customWidth="1"/>
    <col min="14078" max="14078" width="12.5703125" style="1" customWidth="1"/>
    <col min="14079" max="14079" width="11.28515625" style="1" customWidth="1"/>
    <col min="14080" max="14080" width="13.85546875" style="1" customWidth="1"/>
    <col min="14081" max="14328" width="9.140625" style="1"/>
    <col min="14329" max="14329" width="6.7109375" style="1" customWidth="1"/>
    <col min="14330" max="14330" width="47" style="1" customWidth="1"/>
    <col min="14331" max="14331" width="14.140625" style="1" customWidth="1"/>
    <col min="14332" max="14332" width="13.7109375" style="1" customWidth="1"/>
    <col min="14333" max="14333" width="9.85546875" style="1" customWidth="1"/>
    <col min="14334" max="14334" width="12.5703125" style="1" customWidth="1"/>
    <col min="14335" max="14335" width="11.28515625" style="1" customWidth="1"/>
    <col min="14336" max="14336" width="13.85546875" style="1" customWidth="1"/>
    <col min="14337" max="14584" width="9.140625" style="1"/>
    <col min="14585" max="14585" width="6.7109375" style="1" customWidth="1"/>
    <col min="14586" max="14586" width="47" style="1" customWidth="1"/>
    <col min="14587" max="14587" width="14.140625" style="1" customWidth="1"/>
    <col min="14588" max="14588" width="13.7109375" style="1" customWidth="1"/>
    <col min="14589" max="14589" width="9.85546875" style="1" customWidth="1"/>
    <col min="14590" max="14590" width="12.5703125" style="1" customWidth="1"/>
    <col min="14591" max="14591" width="11.28515625" style="1" customWidth="1"/>
    <col min="14592" max="14592" width="13.85546875" style="1" customWidth="1"/>
    <col min="14593" max="14840" width="9.140625" style="1"/>
    <col min="14841" max="14841" width="6.7109375" style="1" customWidth="1"/>
    <col min="14842" max="14842" width="47" style="1" customWidth="1"/>
    <col min="14843" max="14843" width="14.140625" style="1" customWidth="1"/>
    <col min="14844" max="14844" width="13.7109375" style="1" customWidth="1"/>
    <col min="14845" max="14845" width="9.85546875" style="1" customWidth="1"/>
    <col min="14846" max="14846" width="12.5703125" style="1" customWidth="1"/>
    <col min="14847" max="14847" width="11.28515625" style="1" customWidth="1"/>
    <col min="14848" max="14848" width="13.85546875" style="1" customWidth="1"/>
    <col min="14849" max="15096" width="9.140625" style="1"/>
    <col min="15097" max="15097" width="6.7109375" style="1" customWidth="1"/>
    <col min="15098" max="15098" width="47" style="1" customWidth="1"/>
    <col min="15099" max="15099" width="14.140625" style="1" customWidth="1"/>
    <col min="15100" max="15100" width="13.7109375" style="1" customWidth="1"/>
    <col min="15101" max="15101" width="9.85546875" style="1" customWidth="1"/>
    <col min="15102" max="15102" width="12.5703125" style="1" customWidth="1"/>
    <col min="15103" max="15103" width="11.28515625" style="1" customWidth="1"/>
    <col min="15104" max="15104" width="13.85546875" style="1" customWidth="1"/>
    <col min="15105" max="15352" width="9.140625" style="1"/>
    <col min="15353" max="15353" width="6.7109375" style="1" customWidth="1"/>
    <col min="15354" max="15354" width="47" style="1" customWidth="1"/>
    <col min="15355" max="15355" width="14.140625" style="1" customWidth="1"/>
    <col min="15356" max="15356" width="13.7109375" style="1" customWidth="1"/>
    <col min="15357" max="15357" width="9.85546875" style="1" customWidth="1"/>
    <col min="15358" max="15358" width="12.5703125" style="1" customWidth="1"/>
    <col min="15359" max="15359" width="11.28515625" style="1" customWidth="1"/>
    <col min="15360" max="15360" width="13.85546875" style="1" customWidth="1"/>
    <col min="15361" max="15608" width="9.140625" style="1"/>
    <col min="15609" max="15609" width="6.7109375" style="1" customWidth="1"/>
    <col min="15610" max="15610" width="47" style="1" customWidth="1"/>
    <col min="15611" max="15611" width="14.140625" style="1" customWidth="1"/>
    <col min="15612" max="15612" width="13.7109375" style="1" customWidth="1"/>
    <col min="15613" max="15613" width="9.85546875" style="1" customWidth="1"/>
    <col min="15614" max="15614" width="12.5703125" style="1" customWidth="1"/>
    <col min="15615" max="15615" width="11.28515625" style="1" customWidth="1"/>
    <col min="15616" max="15616" width="13.85546875" style="1" customWidth="1"/>
    <col min="15617" max="15864" width="9.140625" style="1"/>
    <col min="15865" max="15865" width="6.7109375" style="1" customWidth="1"/>
    <col min="15866" max="15866" width="47" style="1" customWidth="1"/>
    <col min="15867" max="15867" width="14.140625" style="1" customWidth="1"/>
    <col min="15868" max="15868" width="13.7109375" style="1" customWidth="1"/>
    <col min="15869" max="15869" width="9.85546875" style="1" customWidth="1"/>
    <col min="15870" max="15870" width="12.5703125" style="1" customWidth="1"/>
    <col min="15871" max="15871" width="11.28515625" style="1" customWidth="1"/>
    <col min="15872" max="15872" width="13.85546875" style="1" customWidth="1"/>
    <col min="15873" max="16120" width="9.140625" style="1"/>
    <col min="16121" max="16121" width="6.7109375" style="1" customWidth="1"/>
    <col min="16122" max="16122" width="47" style="1" customWidth="1"/>
    <col min="16123" max="16123" width="14.140625" style="1" customWidth="1"/>
    <col min="16124" max="16124" width="13.7109375" style="1" customWidth="1"/>
    <col min="16125" max="16125" width="9.85546875" style="1" customWidth="1"/>
    <col min="16126" max="16126" width="12.5703125" style="1" customWidth="1"/>
    <col min="16127" max="16127" width="11.28515625" style="1" customWidth="1"/>
    <col min="16128" max="16128" width="13.85546875" style="1" customWidth="1"/>
    <col min="16129" max="16384" width="9.140625" style="1"/>
  </cols>
  <sheetData>
    <row r="1" spans="1:5" ht="33" customHeight="1" x14ac:dyDescent="0.2">
      <c r="A1" s="47" t="s">
        <v>7</v>
      </c>
      <c r="B1" s="47"/>
      <c r="C1" s="47"/>
      <c r="D1" s="47"/>
      <c r="E1" s="47"/>
    </row>
    <row r="3" spans="1:5" s="2" customFormat="1" ht="13.5" thickBot="1" x14ac:dyDescent="0.25">
      <c r="E3" s="4" t="s">
        <v>5</v>
      </c>
    </row>
    <row r="4" spans="1:5" s="3" customFormat="1" ht="23.25" customHeight="1" thickBot="1" x14ac:dyDescent="0.25">
      <c r="A4" s="48" t="s">
        <v>18</v>
      </c>
      <c r="B4" s="49"/>
      <c r="C4" s="49"/>
      <c r="D4" s="49"/>
      <c r="E4" s="50"/>
    </row>
    <row r="5" spans="1:5" s="2" customFormat="1" ht="13.5" thickBot="1" x14ac:dyDescent="0.25">
      <c r="A5" s="33" t="s">
        <v>0</v>
      </c>
      <c r="B5" s="34"/>
      <c r="C5" s="35" t="s">
        <v>1</v>
      </c>
      <c r="D5" s="35" t="s">
        <v>2</v>
      </c>
      <c r="E5" s="26" t="s">
        <v>3</v>
      </c>
    </row>
    <row r="6" spans="1:5" s="2" customFormat="1" ht="25.5" x14ac:dyDescent="0.2">
      <c r="A6" s="51">
        <v>2017</v>
      </c>
      <c r="B6" s="11" t="s">
        <v>6</v>
      </c>
      <c r="C6" s="19">
        <v>100000</v>
      </c>
      <c r="D6" s="19" t="s">
        <v>4</v>
      </c>
      <c r="E6" s="13" t="s">
        <v>4</v>
      </c>
    </row>
    <row r="7" spans="1:5" s="2" customFormat="1" ht="25.5" x14ac:dyDescent="0.2">
      <c r="A7" s="52"/>
      <c r="B7" s="7" t="s">
        <v>9</v>
      </c>
      <c r="C7" s="5" t="s">
        <v>4</v>
      </c>
      <c r="D7" s="5">
        <v>100000</v>
      </c>
      <c r="E7" s="8" t="s">
        <v>4</v>
      </c>
    </row>
    <row r="8" spans="1:5" s="2" customFormat="1" ht="12.75" x14ac:dyDescent="0.2">
      <c r="A8" s="52"/>
      <c r="B8" s="7" t="s">
        <v>10</v>
      </c>
      <c r="C8" s="18">
        <v>127.77778000000001</v>
      </c>
      <c r="D8" s="6">
        <v>0</v>
      </c>
      <c r="E8" s="8" t="s">
        <v>4</v>
      </c>
    </row>
    <row r="9" spans="1:5" s="2" customFormat="1" ht="17.25" customHeight="1" thickBot="1" x14ac:dyDescent="0.25">
      <c r="A9" s="52"/>
      <c r="B9" s="20" t="s">
        <v>13</v>
      </c>
      <c r="C9" s="21" t="s">
        <v>4</v>
      </c>
      <c r="D9" s="21" t="s">
        <v>4</v>
      </c>
      <c r="E9" s="22">
        <f>C6-D7+C8</f>
        <v>127.77778000000001</v>
      </c>
    </row>
    <row r="10" spans="1:5" s="2" customFormat="1" thickTop="1" thickBot="1" x14ac:dyDescent="0.25">
      <c r="A10" s="53"/>
      <c r="B10" s="23" t="s">
        <v>14</v>
      </c>
      <c r="C10" s="24"/>
      <c r="D10" s="24"/>
      <c r="E10" s="25">
        <v>100128</v>
      </c>
    </row>
    <row r="11" spans="1:5" s="2" customFormat="1" ht="12.75" x14ac:dyDescent="0.2">
      <c r="A11" s="51">
        <v>2018</v>
      </c>
      <c r="B11" s="11" t="s">
        <v>8</v>
      </c>
      <c r="C11" s="31">
        <v>2568.1818600000001</v>
      </c>
      <c r="D11" s="12" t="s">
        <v>4</v>
      </c>
      <c r="E11" s="13" t="s">
        <v>4</v>
      </c>
    </row>
    <row r="12" spans="1:5" s="2" customFormat="1" ht="12.75" x14ac:dyDescent="0.2">
      <c r="A12" s="52"/>
      <c r="B12" s="15" t="s">
        <v>10</v>
      </c>
      <c r="C12" s="32">
        <v>1135.2222300000001</v>
      </c>
      <c r="D12" s="16" t="s">
        <v>4</v>
      </c>
      <c r="E12" s="17" t="s">
        <v>4</v>
      </c>
    </row>
    <row r="13" spans="1:5" s="2" customFormat="1" ht="38.25" x14ac:dyDescent="0.2">
      <c r="A13" s="52"/>
      <c r="B13" s="28" t="s">
        <v>15</v>
      </c>
      <c r="C13" s="5">
        <v>269694</v>
      </c>
      <c r="D13" s="5" t="s">
        <v>4</v>
      </c>
      <c r="E13" s="8" t="s">
        <v>4</v>
      </c>
    </row>
    <row r="14" spans="1:5" s="2" customFormat="1" ht="25.5" x14ac:dyDescent="0.2">
      <c r="A14" s="52"/>
      <c r="B14" s="7" t="s">
        <v>16</v>
      </c>
      <c r="C14" s="29">
        <v>100000</v>
      </c>
      <c r="D14" s="5" t="s">
        <v>4</v>
      </c>
      <c r="E14" s="8" t="s">
        <v>4</v>
      </c>
    </row>
    <row r="15" spans="1:5" s="2" customFormat="1" ht="12.75" x14ac:dyDescent="0.2">
      <c r="A15" s="52"/>
      <c r="B15" s="15" t="s">
        <v>17</v>
      </c>
      <c r="C15" s="29">
        <v>163404</v>
      </c>
      <c r="D15" s="5" t="s">
        <v>4</v>
      </c>
      <c r="E15" s="8" t="s">
        <v>4</v>
      </c>
    </row>
    <row r="16" spans="1:5" s="2" customFormat="1" ht="13.5" thickBot="1" x14ac:dyDescent="0.25">
      <c r="A16" s="52"/>
      <c r="B16" s="9" t="s">
        <v>22</v>
      </c>
      <c r="C16" s="10" t="s">
        <v>4</v>
      </c>
      <c r="D16" s="10" t="s">
        <v>4</v>
      </c>
      <c r="E16" s="14">
        <f>E9+C11+C12+C13+C14+C15</f>
        <v>536929.18186999997</v>
      </c>
    </row>
    <row r="17" spans="1:6" s="2" customFormat="1" thickTop="1" thickBot="1" x14ac:dyDescent="0.25">
      <c r="A17" s="53"/>
      <c r="B17" s="23" t="s">
        <v>23</v>
      </c>
      <c r="C17" s="24"/>
      <c r="D17" s="24"/>
      <c r="E17" s="25">
        <f>E16+100000</f>
        <v>636929.18186999997</v>
      </c>
    </row>
    <row r="18" spans="1:6" x14ac:dyDescent="0.2">
      <c r="A18" s="54">
        <v>2019</v>
      </c>
      <c r="B18" s="7" t="s">
        <v>8</v>
      </c>
      <c r="C18" s="29">
        <v>10300</v>
      </c>
      <c r="D18" s="5" t="s">
        <v>4</v>
      </c>
      <c r="E18" s="36" t="s">
        <v>4</v>
      </c>
    </row>
    <row r="19" spans="1:6" x14ac:dyDescent="0.2">
      <c r="A19" s="54"/>
      <c r="B19" s="7" t="s">
        <v>10</v>
      </c>
      <c r="C19" s="31">
        <v>2200</v>
      </c>
      <c r="D19" s="16" t="s">
        <v>4</v>
      </c>
      <c r="E19" s="17" t="s">
        <v>4</v>
      </c>
    </row>
    <row r="20" spans="1:6" s="2" customFormat="1" ht="12.75" x14ac:dyDescent="0.2">
      <c r="A20" s="54"/>
      <c r="B20" s="7" t="s">
        <v>24</v>
      </c>
      <c r="C20" s="29">
        <v>200000</v>
      </c>
      <c r="D20" s="5" t="s">
        <v>4</v>
      </c>
      <c r="E20" s="8" t="s">
        <v>4</v>
      </c>
    </row>
    <row r="21" spans="1:6" s="2" customFormat="1" ht="12.75" x14ac:dyDescent="0.2">
      <c r="A21" s="54"/>
      <c r="B21" s="15" t="s">
        <v>17</v>
      </c>
      <c r="C21" s="29">
        <v>135000</v>
      </c>
      <c r="D21" s="5" t="s">
        <v>4</v>
      </c>
      <c r="E21" s="8" t="s">
        <v>4</v>
      </c>
    </row>
    <row r="22" spans="1:6" ht="25.5" x14ac:dyDescent="0.2">
      <c r="A22" s="54"/>
      <c r="B22" s="43" t="s">
        <v>25</v>
      </c>
      <c r="C22" s="44" t="s">
        <v>4</v>
      </c>
      <c r="D22" s="31">
        <v>53490</v>
      </c>
      <c r="E22" s="30" t="s">
        <v>4</v>
      </c>
    </row>
    <row r="23" spans="1:6" ht="15" thickBot="1" x14ac:dyDescent="0.25">
      <c r="A23" s="54"/>
      <c r="B23" s="9" t="s">
        <v>11</v>
      </c>
      <c r="C23" s="10" t="s">
        <v>4</v>
      </c>
      <c r="D23" s="10" t="s">
        <v>4</v>
      </c>
      <c r="E23" s="14">
        <f>E16+C18+C19+C20+C21-D22</f>
        <v>830939.18186999997</v>
      </c>
    </row>
    <row r="24" spans="1:6" ht="27" thickTop="1" thickBot="1" x14ac:dyDescent="0.25">
      <c r="A24" s="55"/>
      <c r="B24" s="23" t="s">
        <v>12</v>
      </c>
      <c r="C24" s="24"/>
      <c r="D24" s="24"/>
      <c r="E24" s="25">
        <f>E23+100000</f>
        <v>930939.18186999997</v>
      </c>
    </row>
    <row r="25" spans="1:6" x14ac:dyDescent="0.2">
      <c r="A25" s="27"/>
      <c r="B25" s="27"/>
      <c r="C25" s="27"/>
      <c r="D25" s="27"/>
      <c r="E25" s="27"/>
      <c r="F25" s="45"/>
    </row>
    <row r="26" spans="1:6" ht="15" thickBot="1" x14ac:dyDescent="0.25">
      <c r="A26" s="2"/>
      <c r="B26" s="2"/>
      <c r="C26" s="2"/>
      <c r="D26" s="2"/>
      <c r="E26" s="4" t="s">
        <v>5</v>
      </c>
    </row>
    <row r="27" spans="1:6" ht="15" thickBot="1" x14ac:dyDescent="0.25">
      <c r="A27" s="48" t="s">
        <v>19</v>
      </c>
      <c r="B27" s="49"/>
      <c r="C27" s="49"/>
      <c r="D27" s="49"/>
      <c r="E27" s="50"/>
    </row>
    <row r="28" spans="1:6" ht="15" thickBot="1" x14ac:dyDescent="0.25">
      <c r="A28" s="40" t="s">
        <v>0</v>
      </c>
      <c r="B28" s="38"/>
      <c r="C28" s="38" t="s">
        <v>1</v>
      </c>
      <c r="D28" s="38" t="s">
        <v>2</v>
      </c>
      <c r="E28" s="39" t="s">
        <v>3</v>
      </c>
    </row>
    <row r="29" spans="1:6" x14ac:dyDescent="0.2">
      <c r="A29" s="52">
        <v>2020</v>
      </c>
      <c r="B29" s="42" t="s">
        <v>20</v>
      </c>
      <c r="C29" s="37" t="s">
        <v>4</v>
      </c>
      <c r="D29" s="16" t="s">
        <v>4</v>
      </c>
      <c r="E29" s="41">
        <f>E23</f>
        <v>830939.18186999997</v>
      </c>
    </row>
    <row r="30" spans="1:6" x14ac:dyDescent="0.2">
      <c r="A30" s="54"/>
      <c r="B30" s="7" t="s">
        <v>8</v>
      </c>
      <c r="C30" s="44">
        <v>13800</v>
      </c>
      <c r="D30" s="5" t="s">
        <v>4</v>
      </c>
      <c r="E30" s="36" t="s">
        <v>4</v>
      </c>
    </row>
    <row r="31" spans="1:6" x14ac:dyDescent="0.2">
      <c r="A31" s="54"/>
      <c r="B31" s="7" t="s">
        <v>10</v>
      </c>
      <c r="C31" s="31">
        <v>4200</v>
      </c>
      <c r="D31" s="16" t="s">
        <v>4</v>
      </c>
      <c r="E31" s="17" t="s">
        <v>4</v>
      </c>
      <c r="F31" s="45"/>
    </row>
    <row r="32" spans="1:6" x14ac:dyDescent="0.2">
      <c r="A32" s="54"/>
      <c r="B32" s="7" t="s">
        <v>26</v>
      </c>
      <c r="C32" s="29" t="s">
        <v>4</v>
      </c>
      <c r="D32" s="31">
        <v>274993</v>
      </c>
      <c r="E32" s="30" t="s">
        <v>4</v>
      </c>
    </row>
    <row r="33" spans="1:5" ht="15" thickBot="1" x14ac:dyDescent="0.25">
      <c r="A33" s="54"/>
      <c r="B33" s="9" t="s">
        <v>27</v>
      </c>
      <c r="C33" s="10" t="s">
        <v>4</v>
      </c>
      <c r="D33" s="10" t="s">
        <v>4</v>
      </c>
      <c r="E33" s="14">
        <f>E29+C30+C31-D32-100000</f>
        <v>473946.18186999997</v>
      </c>
    </row>
    <row r="34" spans="1:5" ht="27" thickTop="1" thickBot="1" x14ac:dyDescent="0.25">
      <c r="A34" s="55"/>
      <c r="B34" s="23" t="s">
        <v>21</v>
      </c>
      <c r="C34" s="24"/>
      <c r="D34" s="24"/>
      <c r="E34" s="25">
        <f>E33+100000+100000</f>
        <v>673946.18186999997</v>
      </c>
    </row>
    <row r="36" spans="1:5" ht="36.75" customHeight="1" x14ac:dyDescent="0.2">
      <c r="A36" s="46" t="s">
        <v>29</v>
      </c>
      <c r="B36" s="46"/>
      <c r="C36" s="46"/>
      <c r="D36" s="46"/>
      <c r="E36" s="46"/>
    </row>
    <row r="37" spans="1:5" ht="26.25" customHeight="1" x14ac:dyDescent="0.2">
      <c r="A37" s="46" t="s">
        <v>28</v>
      </c>
      <c r="B37" s="46"/>
      <c r="C37" s="46"/>
      <c r="D37" s="46"/>
      <c r="E37" s="46"/>
    </row>
  </sheetData>
  <mergeCells count="9">
    <mergeCell ref="A37:E37"/>
    <mergeCell ref="A1:E1"/>
    <mergeCell ref="A4:E4"/>
    <mergeCell ref="A6:A10"/>
    <mergeCell ref="A11:A17"/>
    <mergeCell ref="A36:E36"/>
    <mergeCell ref="A27:E27"/>
    <mergeCell ref="A29:A34"/>
    <mergeCell ref="A18:A24"/>
  </mergeCells>
  <pageMargins left="0.70866141732283472" right="0.70866141732283472" top="0.78740157480314965" bottom="0.78740157480314965" header="0.31496062992125984" footer="0.31496062992125984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List1!Názvy_tisku</vt:lpstr>
    </vt:vector>
  </TitlesOfParts>
  <Company>KUMSK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Koláčová Petra</dc:creator>
  <cp:lastModifiedBy>Neděla Pavel</cp:lastModifiedBy>
  <cp:lastPrinted>2018-11-06T16:04:53Z</cp:lastPrinted>
  <dcterms:created xsi:type="dcterms:W3CDTF">2016-11-24T15:05:00Z</dcterms:created>
  <dcterms:modified xsi:type="dcterms:W3CDTF">2019-11-26T10:46:57Z</dcterms:modified>
</cp:coreProperties>
</file>