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_OU_oddělení FSP\_N\FONDY\Fondy materíál na ZK (RK)\2020\ZK\"/>
    </mc:Choice>
  </mc:AlternateContent>
  <bookViews>
    <workbookView xWindow="0" yWindow="0" windowWidth="28800" windowHeight="12090"/>
  </bookViews>
  <sheets>
    <sheet name="List1" sheetId="1" r:id="rId1"/>
  </sheets>
  <definedNames>
    <definedName name="_xlnm.Print_Titles" localSheetId="0">List1!$1:$5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23" i="1" l="1"/>
  <c r="E24" i="1" l="1"/>
  <c r="E29" i="1" l="1"/>
  <c r="E9" i="1" l="1"/>
  <c r="E16" i="1" s="1"/>
  <c r="E17" i="1" l="1"/>
</calcChain>
</file>

<file path=xl/sharedStrings.xml><?xml version="1.0" encoding="utf-8"?>
<sst xmlns="http://schemas.openxmlformats.org/spreadsheetml/2006/main" count="81" uniqueCount="30">
  <si>
    <t>Rok</t>
  </si>
  <si>
    <t>Tvorba fondu</t>
  </si>
  <si>
    <t>Čerpání fondu</t>
  </si>
  <si>
    <t>Zůstatek</t>
  </si>
  <si>
    <t>x</t>
  </si>
  <si>
    <t>v tis. Kč</t>
  </si>
  <si>
    <t xml:space="preserve">Příděl ze zůstatku finančních prostředků rozpočtového hospodaření kraje za rok 2016  </t>
  </si>
  <si>
    <t>ROZPOČET FONDU PRO FINANCOVÁNÍ STRATEGICKÝCH PROJEKTŮ MORAVSKOSLEZSKÉHO KRAJE</t>
  </si>
  <si>
    <t>Připsané úroky z účtu</t>
  </si>
  <si>
    <t>Nákup produktu finančního trhu za účelem zhodnocení prostředků fondu (dluhopisy Oberbank Bond Garant)*</t>
  </si>
  <si>
    <t>Připsané úroky z dluhopisů</t>
  </si>
  <si>
    <t>Předpokládaný zůstatek na účtu fondu k 31. 12. 2019</t>
  </si>
  <si>
    <t>Předpokládaný zůstatek vč. hodnoty nakoupených dluhopisů k 31.12.2019*</t>
  </si>
  <si>
    <t>Zůstatek na účtu fondu k  31. 12. 2017</t>
  </si>
  <si>
    <t>Zůstatek vč. hodnoty nakoupených dluhopisů k 31.12.2017*</t>
  </si>
  <si>
    <t>Příděl ze zůstatku finančních prostředků rozpočtového hospodaření kraje za rok 2017 – nečerpané prostředky určené na realizaci akce Průmyslová zóna Nad Barborou</t>
  </si>
  <si>
    <t>Příděl z nespecifikovaného zůstatku finančních prostředků rozpočtového hospodaření kraje za rok 2017</t>
  </si>
  <si>
    <t>Příděl z úspor odboru sociálních věcí na realizaci akcí RMK</t>
  </si>
  <si>
    <t>Přehled tvorby a čerpání Fondu pro financování strategických projekt Moravskoslezského kraje do 31. 12. 2019</t>
  </si>
  <si>
    <t>Rozpočet Fondu pro financování strategických projekt Moravskoslezského kraje na rok 2020</t>
  </si>
  <si>
    <t>Předpokládaný zůstatek na účtu fondu k 1. 1. 2020</t>
  </si>
  <si>
    <t>Předpokládaný zůstatek vč. hodnoty nakoupených dluhopisů k 31.12.2020*</t>
  </si>
  <si>
    <t>Zůstatek na účtu fondu k 31. 12. 2018</t>
  </si>
  <si>
    <t>Zzůstatek vč. hodnoty nakoupených dluhopisů k 31.12.2018*</t>
  </si>
  <si>
    <t>Příděl z Fondu Jessica</t>
  </si>
  <si>
    <t>Financování strategických projektů kraje - předpokládané čerpání k 31.12.2019</t>
  </si>
  <si>
    <t>Financování strategických projektů kraje - viz příloha č. 2 materiálu</t>
  </si>
  <si>
    <t>Předpokládaný zůstatek na účtu fondu k 31. 12. 2020 **</t>
  </si>
  <si>
    <t>**) Hodnota zůstatku na účtu fondu k 31.12.2020 sníženého o 100.000 tis. Kč převedených do Fondu návratných finančních zdrojů JESSICA ke dni 8.2.2020</t>
  </si>
  <si>
    <t>*) Hodnota nakoupených dluhopisů je evidována v rozvaze na syntetickém účtu 063 - Dluhové cenné papíry držené do splatnosti. Od 8.2.2020 je Fond kryt dluhopisy v objemu 200.000 tis. Kč (k tomuto datu převedeny dluhopisy v hodnotě 
100.000 tis. Kč z Fondu návratných finančních zdrojů JESSICA)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</si>
</sst>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16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21" xfId="0" applyNumberFormat="1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6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/>
    <xf numFmtId="0" fontId="7" fillId="0" borderId="0" xfId="0" applyFont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abSelected="1" topLeftCell="A13" zoomScaleNormal="100" zoomScaleSheetLayoutView="100" workbookViewId="0">
      <selection activeCell="B41" sqref="B41"/>
    </sheetView>
  </sheetViews>
  <sheetFormatPr defaultColWidth="9.140625" defaultRowHeight="14.25" x14ac:dyDescent="0.2"/>
  <cols>
    <col min="1" max="1" width="6.7109375" style="1" customWidth="1"/>
    <col min="2" max="2" width="59.28515625" style="1" customWidth="1"/>
    <col min="3" max="4" width="12.85546875" style="1" customWidth="1"/>
    <col min="5" max="5" width="13.71093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ht="33" customHeight="1" x14ac:dyDescent="0.2">
      <c r="A1" s="47" t="s">
        <v>7</v>
      </c>
      <c r="B1" s="47"/>
      <c r="C1" s="47"/>
      <c r="D1" s="47"/>
      <c r="E1" s="47"/>
    </row>
    <row r="3" spans="1:5" s="2" customFormat="1" ht="13.5" thickBot="1" x14ac:dyDescent="0.25">
      <c r="E3" s="4" t="s">
        <v>5</v>
      </c>
    </row>
    <row r="4" spans="1:5" s="3" customFormat="1" ht="23.25" customHeight="1" thickBot="1" x14ac:dyDescent="0.25">
      <c r="A4" s="48" t="s">
        <v>18</v>
      </c>
      <c r="B4" s="49"/>
      <c r="C4" s="49"/>
      <c r="D4" s="49"/>
      <c r="E4" s="50"/>
    </row>
    <row r="5" spans="1:5" s="2" customFormat="1" ht="13.5" thickBot="1" x14ac:dyDescent="0.25">
      <c r="A5" s="33" t="s">
        <v>0</v>
      </c>
      <c r="B5" s="34"/>
      <c r="C5" s="35" t="s">
        <v>1</v>
      </c>
      <c r="D5" s="35" t="s">
        <v>2</v>
      </c>
      <c r="E5" s="26" t="s">
        <v>3</v>
      </c>
    </row>
    <row r="6" spans="1:5" s="2" customFormat="1" ht="25.5" x14ac:dyDescent="0.2">
      <c r="A6" s="51">
        <v>2017</v>
      </c>
      <c r="B6" s="11" t="s">
        <v>6</v>
      </c>
      <c r="C6" s="19">
        <v>100000</v>
      </c>
      <c r="D6" s="19" t="s">
        <v>4</v>
      </c>
      <c r="E6" s="13" t="s">
        <v>4</v>
      </c>
    </row>
    <row r="7" spans="1:5" s="2" customFormat="1" ht="25.5" x14ac:dyDescent="0.2">
      <c r="A7" s="52"/>
      <c r="B7" s="7" t="s">
        <v>9</v>
      </c>
      <c r="C7" s="5" t="s">
        <v>4</v>
      </c>
      <c r="D7" s="5">
        <v>100000</v>
      </c>
      <c r="E7" s="8" t="s">
        <v>4</v>
      </c>
    </row>
    <row r="8" spans="1:5" s="2" customFormat="1" ht="12.75" x14ac:dyDescent="0.2">
      <c r="A8" s="52"/>
      <c r="B8" s="7" t="s">
        <v>10</v>
      </c>
      <c r="C8" s="18">
        <v>127.77778000000001</v>
      </c>
      <c r="D8" s="6">
        <v>0</v>
      </c>
      <c r="E8" s="8" t="s">
        <v>4</v>
      </c>
    </row>
    <row r="9" spans="1:5" s="2" customFormat="1" ht="17.25" customHeight="1" thickBot="1" x14ac:dyDescent="0.25">
      <c r="A9" s="52"/>
      <c r="B9" s="20" t="s">
        <v>13</v>
      </c>
      <c r="C9" s="21" t="s">
        <v>4</v>
      </c>
      <c r="D9" s="21" t="s">
        <v>4</v>
      </c>
      <c r="E9" s="22">
        <f>C6-D7+C8</f>
        <v>127.77778000000001</v>
      </c>
    </row>
    <row r="10" spans="1:5" s="2" customFormat="1" thickTop="1" thickBot="1" x14ac:dyDescent="0.25">
      <c r="A10" s="53"/>
      <c r="B10" s="23" t="s">
        <v>14</v>
      </c>
      <c r="C10" s="24"/>
      <c r="D10" s="24"/>
      <c r="E10" s="25">
        <v>100128</v>
      </c>
    </row>
    <row r="11" spans="1:5" s="2" customFormat="1" ht="12.75" x14ac:dyDescent="0.2">
      <c r="A11" s="51">
        <v>2018</v>
      </c>
      <c r="B11" s="11" t="s">
        <v>8</v>
      </c>
      <c r="C11" s="31">
        <v>2568.1818600000001</v>
      </c>
      <c r="D11" s="12" t="s">
        <v>4</v>
      </c>
      <c r="E11" s="13" t="s">
        <v>4</v>
      </c>
    </row>
    <row r="12" spans="1:5" s="2" customFormat="1" ht="12.75" x14ac:dyDescent="0.2">
      <c r="A12" s="52"/>
      <c r="B12" s="15" t="s">
        <v>10</v>
      </c>
      <c r="C12" s="32">
        <v>1135.2222300000001</v>
      </c>
      <c r="D12" s="16" t="s">
        <v>4</v>
      </c>
      <c r="E12" s="17" t="s">
        <v>4</v>
      </c>
    </row>
    <row r="13" spans="1:5" s="2" customFormat="1" ht="38.25" x14ac:dyDescent="0.2">
      <c r="A13" s="52"/>
      <c r="B13" s="28" t="s">
        <v>15</v>
      </c>
      <c r="C13" s="5">
        <v>269694</v>
      </c>
      <c r="D13" s="5" t="s">
        <v>4</v>
      </c>
      <c r="E13" s="8" t="s">
        <v>4</v>
      </c>
    </row>
    <row r="14" spans="1:5" s="2" customFormat="1" ht="25.5" x14ac:dyDescent="0.2">
      <c r="A14" s="52"/>
      <c r="B14" s="7" t="s">
        <v>16</v>
      </c>
      <c r="C14" s="29">
        <v>100000</v>
      </c>
      <c r="D14" s="5" t="s">
        <v>4</v>
      </c>
      <c r="E14" s="8" t="s">
        <v>4</v>
      </c>
    </row>
    <row r="15" spans="1:5" s="2" customFormat="1" ht="12.75" x14ac:dyDescent="0.2">
      <c r="A15" s="52"/>
      <c r="B15" s="15" t="s">
        <v>17</v>
      </c>
      <c r="C15" s="29">
        <v>163404</v>
      </c>
      <c r="D15" s="5" t="s">
        <v>4</v>
      </c>
      <c r="E15" s="8" t="s">
        <v>4</v>
      </c>
    </row>
    <row r="16" spans="1:5" s="2" customFormat="1" ht="13.5" thickBot="1" x14ac:dyDescent="0.25">
      <c r="A16" s="52"/>
      <c r="B16" s="9" t="s">
        <v>22</v>
      </c>
      <c r="C16" s="10" t="s">
        <v>4</v>
      </c>
      <c r="D16" s="10" t="s">
        <v>4</v>
      </c>
      <c r="E16" s="14">
        <f>E9+C11+C12+C13+C14+C15</f>
        <v>536929.18186999997</v>
      </c>
    </row>
    <row r="17" spans="1:6" s="2" customFormat="1" thickTop="1" thickBot="1" x14ac:dyDescent="0.25">
      <c r="A17" s="53"/>
      <c r="B17" s="23" t="s">
        <v>23</v>
      </c>
      <c r="C17" s="24"/>
      <c r="D17" s="24"/>
      <c r="E17" s="25">
        <f>E16+100000</f>
        <v>636929.18186999997</v>
      </c>
    </row>
    <row r="18" spans="1:6" x14ac:dyDescent="0.2">
      <c r="A18" s="54">
        <v>2019</v>
      </c>
      <c r="B18" s="7" t="s">
        <v>8</v>
      </c>
      <c r="C18" s="29">
        <v>10300</v>
      </c>
      <c r="D18" s="5" t="s">
        <v>4</v>
      </c>
      <c r="E18" s="36" t="s">
        <v>4</v>
      </c>
    </row>
    <row r="19" spans="1:6" x14ac:dyDescent="0.2">
      <c r="A19" s="54"/>
      <c r="B19" s="7" t="s">
        <v>10</v>
      </c>
      <c r="C19" s="31">
        <v>2200</v>
      </c>
      <c r="D19" s="16" t="s">
        <v>4</v>
      </c>
      <c r="E19" s="17" t="s">
        <v>4</v>
      </c>
    </row>
    <row r="20" spans="1:6" s="2" customFormat="1" ht="12.75" x14ac:dyDescent="0.2">
      <c r="A20" s="54"/>
      <c r="B20" s="7" t="s">
        <v>24</v>
      </c>
      <c r="C20" s="29">
        <v>200000</v>
      </c>
      <c r="D20" s="5" t="s">
        <v>4</v>
      </c>
      <c r="E20" s="8" t="s">
        <v>4</v>
      </c>
    </row>
    <row r="21" spans="1:6" s="2" customFormat="1" ht="12.75" x14ac:dyDescent="0.2">
      <c r="A21" s="54"/>
      <c r="B21" s="15" t="s">
        <v>17</v>
      </c>
      <c r="C21" s="29">
        <v>135000</v>
      </c>
      <c r="D21" s="5" t="s">
        <v>4</v>
      </c>
      <c r="E21" s="8" t="s">
        <v>4</v>
      </c>
    </row>
    <row r="22" spans="1:6" ht="25.5" x14ac:dyDescent="0.2">
      <c r="A22" s="54"/>
      <c r="B22" s="43" t="s">
        <v>25</v>
      </c>
      <c r="C22" s="44" t="s">
        <v>4</v>
      </c>
      <c r="D22" s="31">
        <v>53490</v>
      </c>
      <c r="E22" s="30" t="s">
        <v>4</v>
      </c>
    </row>
    <row r="23" spans="1:6" ht="15" thickBot="1" x14ac:dyDescent="0.25">
      <c r="A23" s="54"/>
      <c r="B23" s="9" t="s">
        <v>11</v>
      </c>
      <c r="C23" s="10" t="s">
        <v>4</v>
      </c>
      <c r="D23" s="10" t="s">
        <v>4</v>
      </c>
      <c r="E23" s="14">
        <f>E16+C18+C19+C20+C21-D22</f>
        <v>830939.18186999997</v>
      </c>
    </row>
    <row r="24" spans="1:6" ht="27" thickTop="1" thickBot="1" x14ac:dyDescent="0.25">
      <c r="A24" s="55"/>
      <c r="B24" s="23" t="s">
        <v>12</v>
      </c>
      <c r="C24" s="24"/>
      <c r="D24" s="24"/>
      <c r="E24" s="25">
        <f>E23+100000</f>
        <v>930939.18186999997</v>
      </c>
    </row>
    <row r="25" spans="1:6" x14ac:dyDescent="0.2">
      <c r="A25" s="27"/>
      <c r="B25" s="27"/>
      <c r="C25" s="27"/>
      <c r="D25" s="27"/>
      <c r="E25" s="27"/>
      <c r="F25" s="45"/>
    </row>
    <row r="26" spans="1:6" ht="15" thickBot="1" x14ac:dyDescent="0.25">
      <c r="A26" s="2"/>
      <c r="B26" s="2"/>
      <c r="C26" s="2"/>
      <c r="D26" s="2"/>
      <c r="E26" s="4" t="s">
        <v>5</v>
      </c>
    </row>
    <row r="27" spans="1:6" ht="15" thickBot="1" x14ac:dyDescent="0.25">
      <c r="A27" s="48" t="s">
        <v>19</v>
      </c>
      <c r="B27" s="49"/>
      <c r="C27" s="49"/>
      <c r="D27" s="49"/>
      <c r="E27" s="50"/>
    </row>
    <row r="28" spans="1:6" ht="15" thickBot="1" x14ac:dyDescent="0.25">
      <c r="A28" s="40" t="s">
        <v>0</v>
      </c>
      <c r="B28" s="38"/>
      <c r="C28" s="38" t="s">
        <v>1</v>
      </c>
      <c r="D28" s="38" t="s">
        <v>2</v>
      </c>
      <c r="E28" s="39" t="s">
        <v>3</v>
      </c>
    </row>
    <row r="29" spans="1:6" x14ac:dyDescent="0.2">
      <c r="A29" s="52">
        <v>2020</v>
      </c>
      <c r="B29" s="42" t="s">
        <v>20</v>
      </c>
      <c r="C29" s="37" t="s">
        <v>4</v>
      </c>
      <c r="D29" s="16" t="s">
        <v>4</v>
      </c>
      <c r="E29" s="41">
        <f>E23</f>
        <v>830939.18186999997</v>
      </c>
    </row>
    <row r="30" spans="1:6" x14ac:dyDescent="0.2">
      <c r="A30" s="54"/>
      <c r="B30" s="7" t="s">
        <v>8</v>
      </c>
      <c r="C30" s="44">
        <v>13800</v>
      </c>
      <c r="D30" s="5" t="s">
        <v>4</v>
      </c>
      <c r="E30" s="36" t="s">
        <v>4</v>
      </c>
    </row>
    <row r="31" spans="1:6" x14ac:dyDescent="0.2">
      <c r="A31" s="54"/>
      <c r="B31" s="7" t="s">
        <v>10</v>
      </c>
      <c r="C31" s="31">
        <v>4200</v>
      </c>
      <c r="D31" s="16" t="s">
        <v>4</v>
      </c>
      <c r="E31" s="17" t="s">
        <v>4</v>
      </c>
      <c r="F31" s="45"/>
    </row>
    <row r="32" spans="1:6" x14ac:dyDescent="0.2">
      <c r="A32" s="54"/>
      <c r="B32" s="7" t="s">
        <v>26</v>
      </c>
      <c r="C32" s="29" t="s">
        <v>4</v>
      </c>
      <c r="D32" s="31">
        <v>274993</v>
      </c>
      <c r="E32" s="30" t="s">
        <v>4</v>
      </c>
    </row>
    <row r="33" spans="1:5" ht="15" thickBot="1" x14ac:dyDescent="0.25">
      <c r="A33" s="54"/>
      <c r="B33" s="9" t="s">
        <v>27</v>
      </c>
      <c r="C33" s="10" t="s">
        <v>4</v>
      </c>
      <c r="D33" s="10" t="s">
        <v>4</v>
      </c>
      <c r="E33" s="14">
        <f>E29+C30+C31-D32-100000</f>
        <v>473946.18186999997</v>
      </c>
    </row>
    <row r="34" spans="1:5" ht="27" thickTop="1" thickBot="1" x14ac:dyDescent="0.25">
      <c r="A34" s="55"/>
      <c r="B34" s="23" t="s">
        <v>21</v>
      </c>
      <c r="C34" s="24"/>
      <c r="D34" s="24"/>
      <c r="E34" s="25">
        <f>E33+100000+100000</f>
        <v>673946.18186999997</v>
      </c>
    </row>
    <row r="36" spans="1:5" ht="36.75" customHeight="1" x14ac:dyDescent="0.2">
      <c r="A36" s="46" t="s">
        <v>29</v>
      </c>
      <c r="B36" s="46"/>
      <c r="C36" s="46"/>
      <c r="D36" s="46"/>
      <c r="E36" s="46"/>
    </row>
    <row r="37" spans="1:5" ht="26.25" customHeight="1" x14ac:dyDescent="0.2">
      <c r="A37" s="46" t="s">
        <v>28</v>
      </c>
      <c r="B37" s="46"/>
      <c r="C37" s="46"/>
      <c r="D37" s="46"/>
      <c r="E37" s="46"/>
    </row>
  </sheetData>
  <mergeCells count="9">
    <mergeCell ref="A37:E37"/>
    <mergeCell ref="A1:E1"/>
    <mergeCell ref="A4:E4"/>
    <mergeCell ref="A6:A10"/>
    <mergeCell ref="A11:A17"/>
    <mergeCell ref="A36:E36"/>
    <mergeCell ref="A27:E27"/>
    <mergeCell ref="A29:A34"/>
    <mergeCell ref="A18:A24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2018-11-06T16:04:53Z</cp:lastPrinted>
  <dcterms:created xsi:type="dcterms:W3CDTF">2016-11-24T15:05:00Z</dcterms:created>
  <dcterms:modified xsi:type="dcterms:W3CDTF">2019-11-26T10:46:57Z</dcterms:modified>
</cp:coreProperties>
</file>