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B. PŘÍJMY ROZPOČT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E125" i="1" s="1"/>
  <c r="E107" i="1"/>
  <c r="E104" i="1"/>
  <c r="E99" i="1"/>
  <c r="E92" i="1"/>
  <c r="E95" i="1" s="1"/>
  <c r="E83" i="1"/>
  <c r="E79" i="1"/>
  <c r="E75" i="1"/>
  <c r="E71" i="1"/>
  <c r="E67" i="1"/>
  <c r="E61" i="1"/>
  <c r="E57" i="1"/>
  <c r="E53" i="1"/>
  <c r="E49" i="1"/>
  <c r="E45" i="1"/>
  <c r="E41" i="1"/>
  <c r="E37" i="1"/>
  <c r="E33" i="1"/>
  <c r="E29" i="1"/>
  <c r="E22" i="1"/>
  <c r="E18" i="1"/>
  <c r="E8" i="1"/>
  <c r="E122" i="1" l="1"/>
</calcChain>
</file>

<file path=xl/sharedStrings.xml><?xml version="1.0" encoding="utf-8"?>
<sst xmlns="http://schemas.openxmlformats.org/spreadsheetml/2006/main" count="220" uniqueCount="115">
  <si>
    <t>B. PŘÍJMY ROZPOČTU</t>
  </si>
  <si>
    <t>Moravskoslezského kraje na rok 2020</t>
  </si>
  <si>
    <t>Paragraf</t>
  </si>
  <si>
    <t>Položka</t>
  </si>
  <si>
    <t>Název</t>
  </si>
  <si>
    <t>Schválený rozpočet v tis. Kč</t>
  </si>
  <si>
    <t>0000</t>
  </si>
  <si>
    <t>-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</si>
  <si>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</si>
  <si>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</si>
  <si>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</si>
  <si>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</si>
  <si>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</si>
  <si>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</si>
  <si>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</si>
  <si>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</si>
  <si>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1123</t>
  </si>
  <si>
    <t>Daň z příjmů právnických osob za kraje</t>
  </si>
  <si>
    <t>1211</t>
  </si>
  <si>
    <t>Daň z přidané hodnoty</t>
  </si>
  <si>
    <t>1332</t>
  </si>
  <si>
    <t>Poplatky za znečišťování ovzduší</t>
  </si>
  <si>
    <t>1361</t>
  </si>
  <si>
    <t>Správní poplatky</t>
  </si>
  <si>
    <t>Daňové příjmy celkem v tis. Kč</t>
  </si>
  <si>
    <t>2412</t>
  </si>
  <si>
    <t>Splátky půjčených prostředků od podnikatelských nefinančních subjektů - právnických osob</t>
  </si>
  <si>
    <t>2420</t>
  </si>
  <si>
    <t>Splátky půjčených prostředků od obecně prospěšných společností a podobných subjektů</t>
  </si>
  <si>
    <t>2441</t>
  </si>
  <si>
    <t>Splátky půjčených prostředků od obcí</t>
  </si>
  <si>
    <t>2451</t>
  </si>
  <si>
    <t>Splátky půjčených prostředků od příspěvkových organizací</t>
  </si>
  <si>
    <t>2229</t>
  </si>
  <si>
    <t>Ostatní záležitosti v silniční dopravě</t>
  </si>
  <si>
    <t>2212</t>
  </si>
  <si>
    <t>Sankční platby přijaté od jiných subjektů</t>
  </si>
  <si>
    <t>2251</t>
  </si>
  <si>
    <t>Letiště</t>
  </si>
  <si>
    <t>2132</t>
  </si>
  <si>
    <t>Příjmy z pronájmu ostatních nemovitých věcí a jejich částí</t>
  </si>
  <si>
    <t>2399</t>
  </si>
  <si>
    <t>Ostatní záležitosti vodního hospodářství</t>
  </si>
  <si>
    <t>2342</t>
  </si>
  <si>
    <t>Platby za odebrané množství podzemní vody a za správu vodních toků</t>
  </si>
  <si>
    <t>3121</t>
  </si>
  <si>
    <t>Gymnázia</t>
  </si>
  <si>
    <t>2122</t>
  </si>
  <si>
    <t>Odvody příspěvkových organizací</t>
  </si>
  <si>
    <t>3147</t>
  </si>
  <si>
    <t>Domovy mládeže</t>
  </si>
  <si>
    <t>3319</t>
  </si>
  <si>
    <t>Ostatní záležitosti kultury</t>
  </si>
  <si>
    <t>2111</t>
  </si>
  <si>
    <t>Příjmy z poskytování služeb a výrobků</t>
  </si>
  <si>
    <t>3522</t>
  </si>
  <si>
    <t>Ostatní nemocnice</t>
  </si>
  <si>
    <t>3635</t>
  </si>
  <si>
    <t>Územní plánování</t>
  </si>
  <si>
    <t>2329</t>
  </si>
  <si>
    <t>Ostatní nedaňové příjmy jinde nezařazené</t>
  </si>
  <si>
    <t>3639</t>
  </si>
  <si>
    <t>Komunální služby a územní rozvoj jinde nezařazené</t>
  </si>
  <si>
    <t>2119</t>
  </si>
  <si>
    <t>Ostatní příjmy z vlastní činnosti</t>
  </si>
  <si>
    <t>2131</t>
  </si>
  <si>
    <t>Příjmy z pronájmu pozemků</t>
  </si>
  <si>
    <t>3719</t>
  </si>
  <si>
    <t>Ostatní činnosti k ochraně ovzduší</t>
  </si>
  <si>
    <t>2324</t>
  </si>
  <si>
    <t>Přijaté nekapitálové příspěvky a náhrady</t>
  </si>
  <si>
    <t>3769</t>
  </si>
  <si>
    <t>Ostatní správa v ochraně životního prostředí</t>
  </si>
  <si>
    <t>5273</t>
  </si>
  <si>
    <t>Ostatní správa v oblasti krizového řízení</t>
  </si>
  <si>
    <t>5511</t>
  </si>
  <si>
    <t>Požární ochrana - profesionální část</t>
  </si>
  <si>
    <t>6172</t>
  </si>
  <si>
    <t>Činnost regionální správy</t>
  </si>
  <si>
    <t>2139</t>
  </si>
  <si>
    <t>Ostatní příjmy z pronájmu majetku</t>
  </si>
  <si>
    <t>2211</t>
  </si>
  <si>
    <t>Sankční platby přijaté od státu, obcí a krajů</t>
  </si>
  <si>
    <t>6310</t>
  </si>
  <si>
    <t>Obecné příjmy a výdaje z finančních operací</t>
  </si>
  <si>
    <t>2141</t>
  </si>
  <si>
    <t>Příjmy z úroků (část)</t>
  </si>
  <si>
    <t>Nedaňové příjmy celkem v tis. Kč</t>
  </si>
  <si>
    <t>3111</t>
  </si>
  <si>
    <t>Příjmy z prodeje pozemků</t>
  </si>
  <si>
    <t>3112</t>
  </si>
  <si>
    <t>Příjmy z prodeje ostatních nemovitých věcí a jejich částí</t>
  </si>
  <si>
    <t>3129</t>
  </si>
  <si>
    <t>Ostatní investiční příjmy jinde nezařazené</t>
  </si>
  <si>
    <t>Kapitálové příjmy celkem v tis. Kč</t>
  </si>
  <si>
    <t>4112</t>
  </si>
  <si>
    <t>Neinvestiční přijaté transfery ze státního rozpočtu v rámci souhrnného dotačního vztahu</t>
  </si>
  <si>
    <t>4116</t>
  </si>
  <si>
    <t>Ostatní neinvestiční přijaté transfery ze státního rozpočtu</t>
  </si>
  <si>
    <t>4118</t>
  </si>
  <si>
    <t>Neinvestiční převody z Národního fondu</t>
  </si>
  <si>
    <t>4121</t>
  </si>
  <si>
    <t>Neinvestiční přijaté transfery od obcí</t>
  </si>
  <si>
    <t>4122</t>
  </si>
  <si>
    <t>Neinvestiční přijaté transfery od krajů</t>
  </si>
  <si>
    <t>4151</t>
  </si>
  <si>
    <t>Neinvestiční přijaté transfery od cizích států</t>
  </si>
  <si>
    <t>4152</t>
  </si>
  <si>
    <t>Neinvestiční přijaté transfery od mezinárodních institucí</t>
  </si>
  <si>
    <t>4216</t>
  </si>
  <si>
    <t>Ostatní investiční přijaté transfery ze státního rozpočtu</t>
  </si>
  <si>
    <t>4221</t>
  </si>
  <si>
    <t>Investiční přijaté transfery od obcí</t>
  </si>
  <si>
    <t>Přijaté transfery celkem v tis. Kč</t>
  </si>
  <si>
    <t>PŘÍJMY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</si>
</sst>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49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6" fillId="0" borderId="0" xfId="0" applyFont="1" applyFill="1"/>
    <xf numFmtId="3" fontId="3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0" fillId="0" borderId="7" xfId="0" applyFill="1" applyBorder="1"/>
    <xf numFmtId="3" fontId="0" fillId="0" borderId="7" xfId="0" applyNumberFormat="1" applyFill="1" applyBorder="1"/>
    <xf numFmtId="49" fontId="7" fillId="0" borderId="8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/>
    <xf numFmtId="3" fontId="7" fillId="0" borderId="1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5"/>
  <sheetViews>
    <sheetView showGridLines="0" tabSelected="1" topLeftCell="A2" zoomScaleNormal="100" zoomScaleSheetLayoutView="100" workbookViewId="0">
      <selection activeCell="F5" sqref="F5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0</v>
      </c>
      <c r="C2" s="3"/>
      <c r="D2" s="4"/>
      <c r="E2" s="5"/>
    </row>
    <row r="3" spans="2:5" ht="18" customHeight="1" x14ac:dyDescent="0.2">
      <c r="B3" s="6" t="s">
        <v>0</v>
      </c>
      <c r="C3" s="7"/>
      <c r="D3" s="8"/>
      <c r="E3" s="9"/>
    </row>
    <row r="4" spans="2:5" ht="15" x14ac:dyDescent="0.2">
      <c r="B4" s="10"/>
      <c r="C4" s="11" t="s">
        <v>1</v>
      </c>
      <c r="D4" s="10"/>
      <c r="E4" s="12"/>
    </row>
    <row r="5" spans="2:5" x14ac:dyDescent="0.2">
      <c r="B5" s="13"/>
      <c r="C5" s="13"/>
      <c r="D5" s="4"/>
      <c r="E5" s="14"/>
    </row>
    <row r="6" spans="2:5" x14ac:dyDescent="0.2">
      <c r="B6" s="13"/>
      <c r="C6" s="13"/>
      <c r="D6" s="4"/>
      <c r="E6" s="14"/>
    </row>
    <row r="7" spans="2:5" ht="30" customHeight="1" thickBot="1" x14ac:dyDescent="0.25">
      <c r="B7" s="15" t="s">
        <v>2</v>
      </c>
      <c r="C7" s="15" t="s">
        <v>3</v>
      </c>
      <c r="D7" s="16" t="s">
        <v>4</v>
      </c>
      <c r="E7" s="17" t="s">
        <v>5</v>
      </c>
    </row>
    <row r="8" spans="2:5" ht="21" customHeight="1" thickTop="1" x14ac:dyDescent="0.2">
      <c r="B8" s="18" t="s">
        <v>6</v>
      </c>
      <c r="C8" s="19"/>
      <c r="D8" s="20" t="s">
        <v>7</v>
      </c>
      <c r="E8" s="21">
        <f>SUM(E9:E16)</f>
        <v>7340300</v>
      </c>
    </row>
    <row r="9" spans="2:5" ht="15" customHeight="1" x14ac:dyDescent="0.2">
      <c r="B9" s="22"/>
      <c r="C9" s="23" t="s">
        <v>8</v>
      </c>
      <c r="D9" s="24" t="s">
        <v>9</v>
      </c>
      <c r="E9" s="25">
        <v>1900000</v>
      </c>
    </row>
    <row r="10" spans="2:5" ht="15" customHeight="1" x14ac:dyDescent="0.2">
      <c r="B10" s="22"/>
      <c r="C10" s="23" t="s">
        <v>10</v>
      </c>
      <c r="D10" s="24" t="s">
        <v>11</v>
      </c>
      <c r="E10" s="25">
        <v>35000</v>
      </c>
    </row>
    <row r="11" spans="2:5" ht="15" customHeight="1" x14ac:dyDescent="0.2">
      <c r="B11" s="22"/>
      <c r="C11" s="23" t="s">
        <v>12</v>
      </c>
      <c r="D11" s="24" t="s">
        <v>13</v>
      </c>
      <c r="E11" s="25">
        <v>165000</v>
      </c>
    </row>
    <row r="12" spans="2:5" ht="15" customHeight="1" x14ac:dyDescent="0.2">
      <c r="B12" s="22"/>
      <c r="C12" s="23" t="s">
        <v>14</v>
      </c>
      <c r="D12" s="24" t="s">
        <v>15</v>
      </c>
      <c r="E12" s="25">
        <v>1500000</v>
      </c>
    </row>
    <row r="13" spans="2:5" ht="15" customHeight="1" x14ac:dyDescent="0.2">
      <c r="B13" s="22"/>
      <c r="C13" s="23" t="s">
        <v>16</v>
      </c>
      <c r="D13" s="24" t="s">
        <v>17</v>
      </c>
      <c r="E13" s="25">
        <v>35000</v>
      </c>
    </row>
    <row r="14" spans="2:5" ht="15" customHeight="1" x14ac:dyDescent="0.2">
      <c r="B14" s="22"/>
      <c r="C14" s="23" t="s">
        <v>18</v>
      </c>
      <c r="D14" s="24" t="s">
        <v>19</v>
      </c>
      <c r="E14" s="25">
        <v>3700000</v>
      </c>
    </row>
    <row r="15" spans="2:5" ht="15" customHeight="1" x14ac:dyDescent="0.2">
      <c r="B15" s="22"/>
      <c r="C15" s="23" t="s">
        <v>20</v>
      </c>
      <c r="D15" s="24" t="s">
        <v>21</v>
      </c>
      <c r="E15" s="25">
        <v>3500</v>
      </c>
    </row>
    <row r="16" spans="2:5" ht="15" customHeight="1" x14ac:dyDescent="0.2">
      <c r="B16" s="22"/>
      <c r="C16" s="23" t="s">
        <v>22</v>
      </c>
      <c r="D16" s="24" t="s">
        <v>23</v>
      </c>
      <c r="E16" s="25">
        <v>1800</v>
      </c>
    </row>
    <row r="17" spans="2:5" ht="13.5" thickBot="1" x14ac:dyDescent="0.25">
      <c r="B17" s="26"/>
      <c r="C17" s="26"/>
      <c r="D17" s="26"/>
      <c r="E17" s="27"/>
    </row>
    <row r="18" spans="2:5" ht="15" customHeight="1" thickBot="1" x14ac:dyDescent="0.25">
      <c r="B18" s="28" t="s">
        <v>24</v>
      </c>
      <c r="C18" s="29"/>
      <c r="D18" s="30"/>
      <c r="E18" s="31">
        <f>E8</f>
        <v>7340300</v>
      </c>
    </row>
    <row r="19" spans="2:5" x14ac:dyDescent="0.2">
      <c r="B19" s="13"/>
      <c r="C19" s="13"/>
      <c r="D19" s="4"/>
      <c r="E19" s="14"/>
    </row>
    <row r="20" spans="2:5" x14ac:dyDescent="0.2">
      <c r="B20" s="13"/>
      <c r="C20" s="13"/>
      <c r="D20" s="4"/>
      <c r="E20" s="14"/>
    </row>
    <row r="21" spans="2:5" ht="30" customHeight="1" thickBot="1" x14ac:dyDescent="0.25">
      <c r="B21" s="15" t="s">
        <v>2</v>
      </c>
      <c r="C21" s="15" t="s">
        <v>3</v>
      </c>
      <c r="D21" s="16" t="s">
        <v>4</v>
      </c>
      <c r="E21" s="17" t="s">
        <v>5</v>
      </c>
    </row>
    <row r="22" spans="2:5" ht="21" customHeight="1" thickTop="1" x14ac:dyDescent="0.2">
      <c r="B22" s="18" t="s">
        <v>6</v>
      </c>
      <c r="C22" s="19"/>
      <c r="D22" s="20" t="s">
        <v>7</v>
      </c>
      <c r="E22" s="21">
        <f>SUM(E23:E26)</f>
        <v>496373</v>
      </c>
    </row>
    <row r="23" spans="2:5" ht="27.75" customHeight="1" x14ac:dyDescent="0.2">
      <c r="B23" s="22"/>
      <c r="C23" s="23" t="s">
        <v>25</v>
      </c>
      <c r="D23" s="24" t="s">
        <v>26</v>
      </c>
      <c r="E23" s="25">
        <v>13151</v>
      </c>
    </row>
    <row r="24" spans="2:5" ht="27.75" customHeight="1" x14ac:dyDescent="0.2">
      <c r="B24" s="22"/>
      <c r="C24" s="23" t="s">
        <v>27</v>
      </c>
      <c r="D24" s="24" t="s">
        <v>28</v>
      </c>
      <c r="E24" s="25">
        <v>143754</v>
      </c>
    </row>
    <row r="25" spans="2:5" ht="15" customHeight="1" x14ac:dyDescent="0.2">
      <c r="B25" s="22"/>
      <c r="C25" s="23" t="s">
        <v>29</v>
      </c>
      <c r="D25" s="24" t="s">
        <v>30</v>
      </c>
      <c r="E25" s="25">
        <v>4845</v>
      </c>
    </row>
    <row r="26" spans="2:5" ht="15" customHeight="1" x14ac:dyDescent="0.2">
      <c r="B26" s="22"/>
      <c r="C26" s="23" t="s">
        <v>31</v>
      </c>
      <c r="D26" s="24" t="s">
        <v>32</v>
      </c>
      <c r="E26" s="25">
        <v>334623</v>
      </c>
    </row>
    <row r="27" spans="2:5" x14ac:dyDescent="0.2">
      <c r="B27" s="26"/>
      <c r="C27" s="26"/>
      <c r="D27" s="26"/>
      <c r="E27" s="27"/>
    </row>
    <row r="28" spans="2:5" ht="30" customHeight="1" thickBot="1" x14ac:dyDescent="0.25">
      <c r="B28" s="15" t="s">
        <v>2</v>
      </c>
      <c r="C28" s="15" t="s">
        <v>3</v>
      </c>
      <c r="D28" s="16" t="s">
        <v>4</v>
      </c>
      <c r="E28" s="17" t="s">
        <v>5</v>
      </c>
    </row>
    <row r="29" spans="2:5" ht="21" customHeight="1" thickTop="1" x14ac:dyDescent="0.2">
      <c r="B29" s="18" t="s">
        <v>33</v>
      </c>
      <c r="C29" s="19"/>
      <c r="D29" s="20" t="s">
        <v>34</v>
      </c>
      <c r="E29" s="21">
        <f>SUM(E30:E30)</f>
        <v>5000</v>
      </c>
    </row>
    <row r="30" spans="2:5" ht="15" customHeight="1" x14ac:dyDescent="0.2">
      <c r="B30" s="22"/>
      <c r="C30" s="23" t="s">
        <v>35</v>
      </c>
      <c r="D30" s="24" t="s">
        <v>36</v>
      </c>
      <c r="E30" s="25">
        <v>5000</v>
      </c>
    </row>
    <row r="31" spans="2:5" x14ac:dyDescent="0.2">
      <c r="B31" s="26"/>
      <c r="C31" s="26"/>
      <c r="D31" s="26"/>
      <c r="E31" s="27"/>
    </row>
    <row r="32" spans="2:5" ht="30" customHeight="1" thickBot="1" x14ac:dyDescent="0.25">
      <c r="B32" s="15" t="s">
        <v>2</v>
      </c>
      <c r="C32" s="15" t="s">
        <v>3</v>
      </c>
      <c r="D32" s="16" t="s">
        <v>4</v>
      </c>
      <c r="E32" s="17" t="s">
        <v>5</v>
      </c>
    </row>
    <row r="33" spans="2:5" ht="21" customHeight="1" thickTop="1" x14ac:dyDescent="0.2">
      <c r="B33" s="18" t="s">
        <v>37</v>
      </c>
      <c r="C33" s="19"/>
      <c r="D33" s="20" t="s">
        <v>38</v>
      </c>
      <c r="E33" s="21">
        <f>SUM(E34:E34)</f>
        <v>8954</v>
      </c>
    </row>
    <row r="34" spans="2:5" ht="15" customHeight="1" x14ac:dyDescent="0.2">
      <c r="B34" s="22"/>
      <c r="C34" s="23" t="s">
        <v>39</v>
      </c>
      <c r="D34" s="24" t="s">
        <v>40</v>
      </c>
      <c r="E34" s="25">
        <v>8954</v>
      </c>
    </row>
    <row r="35" spans="2:5" x14ac:dyDescent="0.2">
      <c r="B35" s="26"/>
      <c r="C35" s="26"/>
      <c r="D35" s="26"/>
      <c r="E35" s="27"/>
    </row>
    <row r="36" spans="2:5" ht="30" customHeight="1" thickBot="1" x14ac:dyDescent="0.25">
      <c r="B36" s="15" t="s">
        <v>2</v>
      </c>
      <c r="C36" s="15" t="s">
        <v>3</v>
      </c>
      <c r="D36" s="16" t="s">
        <v>4</v>
      </c>
      <c r="E36" s="17" t="s">
        <v>5</v>
      </c>
    </row>
    <row r="37" spans="2:5" ht="21" customHeight="1" thickTop="1" x14ac:dyDescent="0.2">
      <c r="B37" s="18" t="s">
        <v>41</v>
      </c>
      <c r="C37" s="19"/>
      <c r="D37" s="20" t="s">
        <v>42</v>
      </c>
      <c r="E37" s="21">
        <f>SUM(E38:E38)</f>
        <v>15000</v>
      </c>
    </row>
    <row r="38" spans="2:5" ht="27.75" customHeight="1" x14ac:dyDescent="0.2">
      <c r="B38" s="22"/>
      <c r="C38" s="23" t="s">
        <v>43</v>
      </c>
      <c r="D38" s="24" t="s">
        <v>44</v>
      </c>
      <c r="E38" s="25">
        <v>15000</v>
      </c>
    </row>
    <row r="39" spans="2:5" x14ac:dyDescent="0.2">
      <c r="B39" s="26"/>
      <c r="C39" s="26"/>
      <c r="D39" s="26"/>
      <c r="E39" s="27"/>
    </row>
    <row r="40" spans="2:5" ht="30" customHeight="1" thickBot="1" x14ac:dyDescent="0.25">
      <c r="B40" s="15" t="s">
        <v>2</v>
      </c>
      <c r="C40" s="15" t="s">
        <v>3</v>
      </c>
      <c r="D40" s="16" t="s">
        <v>4</v>
      </c>
      <c r="E40" s="17" t="s">
        <v>5</v>
      </c>
    </row>
    <row r="41" spans="2:5" ht="21" customHeight="1" thickTop="1" x14ac:dyDescent="0.2">
      <c r="B41" s="18" t="s">
        <v>45</v>
      </c>
      <c r="C41" s="19"/>
      <c r="D41" s="20" t="s">
        <v>46</v>
      </c>
      <c r="E41" s="21">
        <f>SUM(E42:E42)</f>
        <v>345</v>
      </c>
    </row>
    <row r="42" spans="2:5" ht="15" customHeight="1" x14ac:dyDescent="0.2">
      <c r="B42" s="22"/>
      <c r="C42" s="23" t="s">
        <v>47</v>
      </c>
      <c r="D42" s="24" t="s">
        <v>48</v>
      </c>
      <c r="E42" s="25">
        <v>345</v>
      </c>
    </row>
    <row r="43" spans="2:5" x14ac:dyDescent="0.2">
      <c r="B43" s="26"/>
      <c r="C43" s="26"/>
      <c r="D43" s="26"/>
      <c r="E43" s="27"/>
    </row>
    <row r="44" spans="2:5" ht="30" customHeight="1" thickBot="1" x14ac:dyDescent="0.25">
      <c r="B44" s="15" t="s">
        <v>2</v>
      </c>
      <c r="C44" s="15" t="s">
        <v>3</v>
      </c>
      <c r="D44" s="16" t="s">
        <v>4</v>
      </c>
      <c r="E44" s="17" t="s">
        <v>5</v>
      </c>
    </row>
    <row r="45" spans="2:5" ht="21" customHeight="1" thickTop="1" x14ac:dyDescent="0.2">
      <c r="B45" s="18" t="s">
        <v>49</v>
      </c>
      <c r="C45" s="19"/>
      <c r="D45" s="20" t="s">
        <v>50</v>
      </c>
      <c r="E45" s="21">
        <f>SUM(E46:E46)</f>
        <v>1300</v>
      </c>
    </row>
    <row r="46" spans="2:5" ht="15" customHeight="1" x14ac:dyDescent="0.2">
      <c r="B46" s="22"/>
      <c r="C46" s="23" t="s">
        <v>47</v>
      </c>
      <c r="D46" s="24" t="s">
        <v>48</v>
      </c>
      <c r="E46" s="25">
        <v>1300</v>
      </c>
    </row>
    <row r="47" spans="2:5" x14ac:dyDescent="0.2">
      <c r="B47" s="26"/>
      <c r="C47" s="26"/>
      <c r="D47" s="26"/>
      <c r="E47" s="27"/>
    </row>
    <row r="48" spans="2:5" ht="30" customHeight="1" thickBot="1" x14ac:dyDescent="0.25">
      <c r="B48" s="15" t="s">
        <v>2</v>
      </c>
      <c r="C48" s="15" t="s">
        <v>3</v>
      </c>
      <c r="D48" s="16" t="s">
        <v>4</v>
      </c>
      <c r="E48" s="17" t="s">
        <v>5</v>
      </c>
    </row>
    <row r="49" spans="2:5" ht="21" customHeight="1" thickTop="1" x14ac:dyDescent="0.2">
      <c r="B49" s="18" t="s">
        <v>51</v>
      </c>
      <c r="C49" s="19"/>
      <c r="D49" s="20" t="s">
        <v>52</v>
      </c>
      <c r="E49" s="21">
        <f>SUM(E50:E50)</f>
        <v>242</v>
      </c>
    </row>
    <row r="50" spans="2:5" ht="15" customHeight="1" x14ac:dyDescent="0.2">
      <c r="B50" s="22"/>
      <c r="C50" s="23" t="s">
        <v>53</v>
      </c>
      <c r="D50" s="24" t="s">
        <v>54</v>
      </c>
      <c r="E50" s="25">
        <v>242</v>
      </c>
    </row>
    <row r="51" spans="2:5" x14ac:dyDescent="0.2">
      <c r="B51" s="26"/>
      <c r="C51" s="26"/>
      <c r="D51" s="26"/>
      <c r="E51" s="27"/>
    </row>
    <row r="52" spans="2:5" ht="30" customHeight="1" thickBot="1" x14ac:dyDescent="0.25">
      <c r="B52" s="15" t="s">
        <v>2</v>
      </c>
      <c r="C52" s="15" t="s">
        <v>3</v>
      </c>
      <c r="D52" s="16" t="s">
        <v>4</v>
      </c>
      <c r="E52" s="17" t="s">
        <v>5</v>
      </c>
    </row>
    <row r="53" spans="2:5" ht="21" customHeight="1" thickTop="1" x14ac:dyDescent="0.2">
      <c r="B53" s="18" t="s">
        <v>55</v>
      </c>
      <c r="C53" s="19"/>
      <c r="D53" s="20" t="s">
        <v>56</v>
      </c>
      <c r="E53" s="21">
        <f>SUM(E54:E54)</f>
        <v>17677</v>
      </c>
    </row>
    <row r="54" spans="2:5" ht="15" customHeight="1" x14ac:dyDescent="0.2">
      <c r="B54" s="22"/>
      <c r="C54" s="23" t="s">
        <v>39</v>
      </c>
      <c r="D54" s="24" t="s">
        <v>40</v>
      </c>
      <c r="E54" s="25">
        <v>17677</v>
      </c>
    </row>
    <row r="55" spans="2:5" x14ac:dyDescent="0.2">
      <c r="B55" s="26"/>
      <c r="C55" s="26"/>
      <c r="D55" s="26"/>
      <c r="E55" s="27"/>
    </row>
    <row r="56" spans="2:5" ht="30" customHeight="1" thickBot="1" x14ac:dyDescent="0.25">
      <c r="B56" s="15" t="s">
        <v>2</v>
      </c>
      <c r="C56" s="15" t="s">
        <v>3</v>
      </c>
      <c r="D56" s="16" t="s">
        <v>4</v>
      </c>
      <c r="E56" s="17" t="s">
        <v>5</v>
      </c>
    </row>
    <row r="57" spans="2:5" ht="21" customHeight="1" thickTop="1" x14ac:dyDescent="0.2">
      <c r="B57" s="18" t="s">
        <v>57</v>
      </c>
      <c r="C57" s="19"/>
      <c r="D57" s="20" t="s">
        <v>58</v>
      </c>
      <c r="E57" s="21">
        <f>SUM(E58:E58)</f>
        <v>2401</v>
      </c>
    </row>
    <row r="58" spans="2:5" ht="15" customHeight="1" x14ac:dyDescent="0.2">
      <c r="B58" s="22"/>
      <c r="C58" s="23" t="s">
        <v>59</v>
      </c>
      <c r="D58" s="24" t="s">
        <v>60</v>
      </c>
      <c r="E58" s="25">
        <v>2401</v>
      </c>
    </row>
    <row r="59" spans="2:5" x14ac:dyDescent="0.2">
      <c r="B59" s="26"/>
      <c r="C59" s="26"/>
      <c r="D59" s="26"/>
      <c r="E59" s="27"/>
    </row>
    <row r="60" spans="2:5" ht="30" customHeight="1" thickBot="1" x14ac:dyDescent="0.25">
      <c r="B60" s="15" t="s">
        <v>2</v>
      </c>
      <c r="C60" s="15" t="s">
        <v>3</v>
      </c>
      <c r="D60" s="16" t="s">
        <v>4</v>
      </c>
      <c r="E60" s="17" t="s">
        <v>5</v>
      </c>
    </row>
    <row r="61" spans="2:5" ht="21" customHeight="1" thickTop="1" x14ac:dyDescent="0.2">
      <c r="B61" s="18" t="s">
        <v>61</v>
      </c>
      <c r="C61" s="19"/>
      <c r="D61" s="20" t="s">
        <v>62</v>
      </c>
      <c r="E61" s="21">
        <f>SUM(E62:E64)</f>
        <v>4860</v>
      </c>
    </row>
    <row r="62" spans="2:5" ht="15" customHeight="1" x14ac:dyDescent="0.2">
      <c r="B62" s="22"/>
      <c r="C62" s="23" t="s">
        <v>53</v>
      </c>
      <c r="D62" s="24" t="s">
        <v>54</v>
      </c>
      <c r="E62" s="25">
        <v>1819</v>
      </c>
    </row>
    <row r="63" spans="2:5" ht="15" customHeight="1" x14ac:dyDescent="0.2">
      <c r="B63" s="22"/>
      <c r="C63" s="23" t="s">
        <v>63</v>
      </c>
      <c r="D63" s="24" t="s">
        <v>64</v>
      </c>
      <c r="E63" s="25">
        <v>3000</v>
      </c>
    </row>
    <row r="64" spans="2:5" ht="15" customHeight="1" x14ac:dyDescent="0.2">
      <c r="B64" s="22"/>
      <c r="C64" s="23" t="s">
        <v>65</v>
      </c>
      <c r="D64" s="24" t="s">
        <v>66</v>
      </c>
      <c r="E64" s="25">
        <v>41</v>
      </c>
    </row>
    <row r="65" spans="2:5" x14ac:dyDescent="0.2">
      <c r="B65" s="26"/>
      <c r="C65" s="26"/>
      <c r="D65" s="26"/>
      <c r="E65" s="27"/>
    </row>
    <row r="66" spans="2:5" ht="30" customHeight="1" thickBot="1" x14ac:dyDescent="0.25">
      <c r="B66" s="15" t="s">
        <v>2</v>
      </c>
      <c r="C66" s="15" t="s">
        <v>3</v>
      </c>
      <c r="D66" s="16" t="s">
        <v>4</v>
      </c>
      <c r="E66" s="17" t="s">
        <v>5</v>
      </c>
    </row>
    <row r="67" spans="2:5" ht="21" customHeight="1" thickTop="1" x14ac:dyDescent="0.2">
      <c r="B67" s="18" t="s">
        <v>67</v>
      </c>
      <c r="C67" s="19"/>
      <c r="D67" s="20" t="s">
        <v>68</v>
      </c>
      <c r="E67" s="21">
        <f>SUM(E68:E68)</f>
        <v>510</v>
      </c>
    </row>
    <row r="68" spans="2:5" ht="15" customHeight="1" x14ac:dyDescent="0.2">
      <c r="B68" s="22"/>
      <c r="C68" s="23" t="s">
        <v>69</v>
      </c>
      <c r="D68" s="24" t="s">
        <v>70</v>
      </c>
      <c r="E68" s="25">
        <v>510</v>
      </c>
    </row>
    <row r="69" spans="2:5" x14ac:dyDescent="0.2">
      <c r="B69" s="26"/>
      <c r="C69" s="26"/>
      <c r="D69" s="26"/>
      <c r="E69" s="27"/>
    </row>
    <row r="70" spans="2:5" ht="30" customHeight="1" thickBot="1" x14ac:dyDescent="0.25">
      <c r="B70" s="15" t="s">
        <v>2</v>
      </c>
      <c r="C70" s="15" t="s">
        <v>3</v>
      </c>
      <c r="D70" s="16" t="s">
        <v>4</v>
      </c>
      <c r="E70" s="17" t="s">
        <v>5</v>
      </c>
    </row>
    <row r="71" spans="2:5" ht="21" customHeight="1" thickTop="1" x14ac:dyDescent="0.2">
      <c r="B71" s="18" t="s">
        <v>71</v>
      </c>
      <c r="C71" s="19"/>
      <c r="D71" s="20" t="s">
        <v>72</v>
      </c>
      <c r="E71" s="21">
        <f>SUM(E72:E72)</f>
        <v>650</v>
      </c>
    </row>
    <row r="72" spans="2:5" ht="15" customHeight="1" x14ac:dyDescent="0.2">
      <c r="B72" s="22"/>
      <c r="C72" s="23" t="s">
        <v>69</v>
      </c>
      <c r="D72" s="24" t="s">
        <v>70</v>
      </c>
      <c r="E72" s="25">
        <v>650</v>
      </c>
    </row>
    <row r="73" spans="2:5" x14ac:dyDescent="0.2">
      <c r="B73" s="26"/>
      <c r="C73" s="26"/>
      <c r="D73" s="26"/>
      <c r="E73" s="27"/>
    </row>
    <row r="74" spans="2:5" ht="30" customHeight="1" thickBot="1" x14ac:dyDescent="0.25">
      <c r="B74" s="15" t="s">
        <v>2</v>
      </c>
      <c r="C74" s="15" t="s">
        <v>3</v>
      </c>
      <c r="D74" s="16" t="s">
        <v>4</v>
      </c>
      <c r="E74" s="17" t="s">
        <v>5</v>
      </c>
    </row>
    <row r="75" spans="2:5" ht="21" customHeight="1" thickTop="1" x14ac:dyDescent="0.2">
      <c r="B75" s="18" t="s">
        <v>73</v>
      </c>
      <c r="C75" s="19"/>
      <c r="D75" s="20" t="s">
        <v>74</v>
      </c>
      <c r="E75" s="21">
        <f>SUM(E76:E76)</f>
        <v>870</v>
      </c>
    </row>
    <row r="76" spans="2:5" ht="15" customHeight="1" x14ac:dyDescent="0.2">
      <c r="B76" s="22"/>
      <c r="C76" s="23" t="s">
        <v>53</v>
      </c>
      <c r="D76" s="24" t="s">
        <v>54</v>
      </c>
      <c r="E76" s="25">
        <v>870</v>
      </c>
    </row>
    <row r="77" spans="2:5" x14ac:dyDescent="0.2">
      <c r="B77" s="26"/>
      <c r="C77" s="26"/>
      <c r="D77" s="26"/>
      <c r="E77" s="27"/>
    </row>
    <row r="78" spans="2:5" ht="30" customHeight="1" thickBot="1" x14ac:dyDescent="0.25">
      <c r="B78" s="15" t="s">
        <v>2</v>
      </c>
      <c r="C78" s="15" t="s">
        <v>3</v>
      </c>
      <c r="D78" s="16" t="s">
        <v>4</v>
      </c>
      <c r="E78" s="17" t="s">
        <v>5</v>
      </c>
    </row>
    <row r="79" spans="2:5" ht="21" customHeight="1" thickTop="1" x14ac:dyDescent="0.2">
      <c r="B79" s="18" t="s">
        <v>75</v>
      </c>
      <c r="C79" s="19"/>
      <c r="D79" s="20" t="s">
        <v>76</v>
      </c>
      <c r="E79" s="21">
        <f>SUM(E80:E80)</f>
        <v>4400</v>
      </c>
    </row>
    <row r="80" spans="2:5" ht="15" customHeight="1" x14ac:dyDescent="0.2">
      <c r="B80" s="22"/>
      <c r="C80" s="23" t="s">
        <v>59</v>
      </c>
      <c r="D80" s="24" t="s">
        <v>60</v>
      </c>
      <c r="E80" s="25">
        <v>4400</v>
      </c>
    </row>
    <row r="81" spans="2:5" x14ac:dyDescent="0.2">
      <c r="B81" s="26"/>
      <c r="C81" s="26"/>
      <c r="D81" s="26"/>
      <c r="E81" s="27"/>
    </row>
    <row r="82" spans="2:5" ht="30" customHeight="1" thickBot="1" x14ac:dyDescent="0.25">
      <c r="B82" s="15" t="s">
        <v>2</v>
      </c>
      <c r="C82" s="15" t="s">
        <v>3</v>
      </c>
      <c r="D82" s="16" t="s">
        <v>4</v>
      </c>
      <c r="E82" s="17" t="s">
        <v>5</v>
      </c>
    </row>
    <row r="83" spans="2:5" ht="21" customHeight="1" thickTop="1" x14ac:dyDescent="0.2">
      <c r="B83" s="18" t="s">
        <v>77</v>
      </c>
      <c r="C83" s="19"/>
      <c r="D83" s="20" t="s">
        <v>78</v>
      </c>
      <c r="E83" s="21">
        <f>SUM(E84:E89)</f>
        <v>1670</v>
      </c>
    </row>
    <row r="84" spans="2:5" ht="15" customHeight="1" x14ac:dyDescent="0.2">
      <c r="B84" s="22"/>
      <c r="C84" s="23" t="s">
        <v>53</v>
      </c>
      <c r="D84" s="24" t="s">
        <v>54</v>
      </c>
      <c r="E84" s="25">
        <v>1</v>
      </c>
    </row>
    <row r="85" spans="2:5" ht="15" customHeight="1" x14ac:dyDescent="0.2">
      <c r="B85" s="22"/>
      <c r="C85" s="23" t="s">
        <v>39</v>
      </c>
      <c r="D85" s="24" t="s">
        <v>40</v>
      </c>
      <c r="E85" s="25">
        <v>1561</v>
      </c>
    </row>
    <row r="86" spans="2:5" ht="15" customHeight="1" x14ac:dyDescent="0.2">
      <c r="B86" s="22"/>
      <c r="C86" s="23" t="s">
        <v>79</v>
      </c>
      <c r="D86" s="24" t="s">
        <v>80</v>
      </c>
      <c r="E86" s="25">
        <v>8</v>
      </c>
    </row>
    <row r="87" spans="2:5" ht="15" customHeight="1" x14ac:dyDescent="0.2">
      <c r="B87" s="22"/>
      <c r="C87" s="23" t="s">
        <v>81</v>
      </c>
      <c r="D87" s="24" t="s">
        <v>82</v>
      </c>
      <c r="E87" s="25">
        <v>5</v>
      </c>
    </row>
    <row r="88" spans="2:5" ht="15" customHeight="1" x14ac:dyDescent="0.2">
      <c r="B88" s="22"/>
      <c r="C88" s="23" t="s">
        <v>35</v>
      </c>
      <c r="D88" s="24" t="s">
        <v>36</v>
      </c>
      <c r="E88" s="25">
        <v>30</v>
      </c>
    </row>
    <row r="89" spans="2:5" ht="15" customHeight="1" x14ac:dyDescent="0.2">
      <c r="B89" s="22"/>
      <c r="C89" s="23" t="s">
        <v>69</v>
      </c>
      <c r="D89" s="24" t="s">
        <v>70</v>
      </c>
      <c r="E89" s="25">
        <v>65</v>
      </c>
    </row>
    <row r="90" spans="2:5" x14ac:dyDescent="0.2">
      <c r="B90" s="26"/>
      <c r="C90" s="26"/>
      <c r="D90" s="26"/>
      <c r="E90" s="27"/>
    </row>
    <row r="91" spans="2:5" ht="30" customHeight="1" thickBot="1" x14ac:dyDescent="0.25">
      <c r="B91" s="15" t="s">
        <v>2</v>
      </c>
      <c r="C91" s="15" t="s">
        <v>3</v>
      </c>
      <c r="D91" s="16" t="s">
        <v>4</v>
      </c>
      <c r="E91" s="17" t="s">
        <v>5</v>
      </c>
    </row>
    <row r="92" spans="2:5" ht="21" customHeight="1" thickTop="1" x14ac:dyDescent="0.2">
      <c r="B92" s="18" t="s">
        <v>83</v>
      </c>
      <c r="C92" s="19"/>
      <c r="D92" s="20" t="s">
        <v>84</v>
      </c>
      <c r="E92" s="21">
        <f>SUM(E93:E93)</f>
        <v>25000</v>
      </c>
    </row>
    <row r="93" spans="2:5" ht="15" customHeight="1" x14ac:dyDescent="0.2">
      <c r="B93" s="22"/>
      <c r="C93" s="23" t="s">
        <v>85</v>
      </c>
      <c r="D93" s="24" t="s">
        <v>86</v>
      </c>
      <c r="E93" s="25">
        <v>25000</v>
      </c>
    </row>
    <row r="94" spans="2:5" ht="13.5" thickBot="1" x14ac:dyDescent="0.25">
      <c r="B94" s="26"/>
      <c r="C94" s="26"/>
      <c r="D94" s="26"/>
      <c r="E94" s="27"/>
    </row>
    <row r="95" spans="2:5" ht="15" customHeight="1" thickBot="1" x14ac:dyDescent="0.25">
      <c r="B95" s="28" t="s">
        <v>87</v>
      </c>
      <c r="C95" s="29"/>
      <c r="D95" s="30"/>
      <c r="E95" s="31">
        <f>E92+E83+E79+E75+E71+E67+E61+E57+E53+E49+E45+E41+E37+E33+E29+E22</f>
        <v>585252</v>
      </c>
    </row>
    <row r="96" spans="2:5" x14ac:dyDescent="0.2">
      <c r="B96" s="13"/>
      <c r="C96" s="13"/>
      <c r="D96" s="4"/>
      <c r="E96" s="14"/>
    </row>
    <row r="97" spans="2:5" x14ac:dyDescent="0.2">
      <c r="B97" s="13"/>
      <c r="C97" s="13"/>
      <c r="D97" s="4"/>
      <c r="E97" s="14"/>
    </row>
    <row r="98" spans="2:5" ht="30" customHeight="1" thickBot="1" x14ac:dyDescent="0.25">
      <c r="B98" s="15" t="s">
        <v>2</v>
      </c>
      <c r="C98" s="15" t="s">
        <v>3</v>
      </c>
      <c r="D98" s="16" t="s">
        <v>4</v>
      </c>
      <c r="E98" s="17" t="s">
        <v>5</v>
      </c>
    </row>
    <row r="99" spans="2:5" ht="21" customHeight="1" thickTop="1" x14ac:dyDescent="0.2">
      <c r="B99" s="18" t="s">
        <v>61</v>
      </c>
      <c r="C99" s="19"/>
      <c r="D99" s="20" t="s">
        <v>62</v>
      </c>
      <c r="E99" s="21">
        <f>SUM(E100:E101)</f>
        <v>20000</v>
      </c>
    </row>
    <row r="100" spans="2:5" ht="15" customHeight="1" x14ac:dyDescent="0.2">
      <c r="B100" s="22"/>
      <c r="C100" s="23" t="s">
        <v>88</v>
      </c>
      <c r="D100" s="24" t="s">
        <v>89</v>
      </c>
      <c r="E100" s="25">
        <v>8000</v>
      </c>
    </row>
    <row r="101" spans="2:5" ht="15" customHeight="1" x14ac:dyDescent="0.2">
      <c r="B101" s="22"/>
      <c r="C101" s="23" t="s">
        <v>90</v>
      </c>
      <c r="D101" s="24" t="s">
        <v>91</v>
      </c>
      <c r="E101" s="25">
        <v>12000</v>
      </c>
    </row>
    <row r="102" spans="2:5" x14ac:dyDescent="0.2">
      <c r="B102" s="26"/>
      <c r="C102" s="26"/>
      <c r="D102" s="26"/>
      <c r="E102" s="27"/>
    </row>
    <row r="103" spans="2:5" ht="30" customHeight="1" thickBot="1" x14ac:dyDescent="0.25">
      <c r="B103" s="15" t="s">
        <v>2</v>
      </c>
      <c r="C103" s="15" t="s">
        <v>3</v>
      </c>
      <c r="D103" s="16" t="s">
        <v>4</v>
      </c>
      <c r="E103" s="17" t="s">
        <v>5</v>
      </c>
    </row>
    <row r="104" spans="2:5" ht="21" customHeight="1" thickTop="1" x14ac:dyDescent="0.2">
      <c r="B104" s="18" t="s">
        <v>75</v>
      </c>
      <c r="C104" s="19"/>
      <c r="D104" s="20" t="s">
        <v>76</v>
      </c>
      <c r="E104" s="21">
        <f>SUM(E105:E105)</f>
        <v>16450</v>
      </c>
    </row>
    <row r="105" spans="2:5" ht="15" customHeight="1" x14ac:dyDescent="0.2">
      <c r="B105" s="22"/>
      <c r="C105" s="23" t="s">
        <v>92</v>
      </c>
      <c r="D105" s="24" t="s">
        <v>93</v>
      </c>
      <c r="E105" s="25">
        <v>16450</v>
      </c>
    </row>
    <row r="106" spans="2:5" ht="13.5" thickBot="1" x14ac:dyDescent="0.25">
      <c r="B106" s="26"/>
      <c r="C106" s="26"/>
      <c r="D106" s="26"/>
      <c r="E106" s="27"/>
    </row>
    <row r="107" spans="2:5" ht="15" customHeight="1" thickBot="1" x14ac:dyDescent="0.25">
      <c r="B107" s="28" t="s">
        <v>94</v>
      </c>
      <c r="C107" s="29"/>
      <c r="D107" s="30"/>
      <c r="E107" s="31">
        <f>E104+E99</f>
        <v>36450</v>
      </c>
    </row>
    <row r="108" spans="2:5" x14ac:dyDescent="0.2">
      <c r="B108" s="13"/>
      <c r="C108" s="13"/>
      <c r="D108" s="4"/>
      <c r="E108" s="14"/>
    </row>
    <row r="109" spans="2:5" x14ac:dyDescent="0.2">
      <c r="B109" s="13"/>
      <c r="C109" s="13"/>
      <c r="D109" s="4"/>
      <c r="E109" s="14"/>
    </row>
    <row r="110" spans="2:5" ht="30" customHeight="1" thickBot="1" x14ac:dyDescent="0.25">
      <c r="B110" s="15" t="s">
        <v>2</v>
      </c>
      <c r="C110" s="15" t="s">
        <v>3</v>
      </c>
      <c r="D110" s="16" t="s">
        <v>4</v>
      </c>
      <c r="E110" s="17" t="s">
        <v>5</v>
      </c>
    </row>
    <row r="111" spans="2:5" ht="21" customHeight="1" thickTop="1" x14ac:dyDescent="0.2">
      <c r="B111" s="18" t="s">
        <v>6</v>
      </c>
      <c r="C111" s="19"/>
      <c r="D111" s="20" t="s">
        <v>7</v>
      </c>
      <c r="E111" s="21">
        <f>SUM(E112:E120)</f>
        <v>2233393</v>
      </c>
    </row>
    <row r="112" spans="2:5" ht="27.75" customHeight="1" x14ac:dyDescent="0.2">
      <c r="B112" s="22"/>
      <c r="C112" s="23" t="s">
        <v>95</v>
      </c>
      <c r="D112" s="24" t="s">
        <v>96</v>
      </c>
      <c r="E112" s="25">
        <v>156273</v>
      </c>
    </row>
    <row r="113" spans="2:5" ht="15" customHeight="1" x14ac:dyDescent="0.2">
      <c r="B113" s="22"/>
      <c r="C113" s="23" t="s">
        <v>97</v>
      </c>
      <c r="D113" s="24" t="s">
        <v>98</v>
      </c>
      <c r="E113" s="25">
        <v>380225</v>
      </c>
    </row>
    <row r="114" spans="2:5" ht="15" customHeight="1" x14ac:dyDescent="0.2">
      <c r="B114" s="22"/>
      <c r="C114" s="23" t="s">
        <v>99</v>
      </c>
      <c r="D114" s="24" t="s">
        <v>100</v>
      </c>
      <c r="E114" s="25">
        <v>522</v>
      </c>
    </row>
    <row r="115" spans="2:5" ht="15" customHeight="1" x14ac:dyDescent="0.2">
      <c r="B115" s="22"/>
      <c r="C115" s="23" t="s">
        <v>101</v>
      </c>
      <c r="D115" s="24" t="s">
        <v>102</v>
      </c>
      <c r="E115" s="25">
        <v>52381</v>
      </c>
    </row>
    <row r="116" spans="2:5" ht="15" customHeight="1" x14ac:dyDescent="0.2">
      <c r="B116" s="22"/>
      <c r="C116" s="23" t="s">
        <v>103</v>
      </c>
      <c r="D116" s="24" t="s">
        <v>104</v>
      </c>
      <c r="E116" s="25">
        <v>21526</v>
      </c>
    </row>
    <row r="117" spans="2:5" ht="15" customHeight="1" x14ac:dyDescent="0.2">
      <c r="B117" s="22"/>
      <c r="C117" s="23" t="s">
        <v>105</v>
      </c>
      <c r="D117" s="24" t="s">
        <v>106</v>
      </c>
      <c r="E117" s="25">
        <v>1185</v>
      </c>
    </row>
    <row r="118" spans="2:5" ht="15" customHeight="1" x14ac:dyDescent="0.2">
      <c r="B118" s="22"/>
      <c r="C118" s="23" t="s">
        <v>107</v>
      </c>
      <c r="D118" s="24" t="s">
        <v>108</v>
      </c>
      <c r="E118" s="25">
        <v>7666</v>
      </c>
    </row>
    <row r="119" spans="2:5" ht="15" customHeight="1" x14ac:dyDescent="0.2">
      <c r="B119" s="22"/>
      <c r="C119" s="23" t="s">
        <v>109</v>
      </c>
      <c r="D119" s="24" t="s">
        <v>110</v>
      </c>
      <c r="E119" s="25">
        <v>1546831</v>
      </c>
    </row>
    <row r="120" spans="2:5" ht="15" customHeight="1" x14ac:dyDescent="0.2">
      <c r="B120" s="22"/>
      <c r="C120" s="23" t="s">
        <v>111</v>
      </c>
      <c r="D120" s="24" t="s">
        <v>112</v>
      </c>
      <c r="E120" s="25">
        <v>66784</v>
      </c>
    </row>
    <row r="121" spans="2:5" ht="13.5" thickBot="1" x14ac:dyDescent="0.25">
      <c r="B121" s="26"/>
      <c r="C121" s="26"/>
      <c r="D121" s="26"/>
      <c r="E121" s="27"/>
    </row>
    <row r="122" spans="2:5" ht="15" customHeight="1" thickBot="1" x14ac:dyDescent="0.25">
      <c r="B122" s="28" t="s">
        <v>113</v>
      </c>
      <c r="C122" s="29"/>
      <c r="D122" s="30"/>
      <c r="E122" s="31">
        <f>E111</f>
        <v>2233393</v>
      </c>
    </row>
    <row r="123" spans="2:5" x14ac:dyDescent="0.2">
      <c r="B123" s="13"/>
      <c r="C123" s="13"/>
      <c r="D123" s="4"/>
      <c r="E123" s="14"/>
    </row>
    <row r="124" spans="2:5" ht="13.5" thickBot="1" x14ac:dyDescent="0.25">
      <c r="B124" s="13"/>
      <c r="C124" s="13"/>
      <c r="D124" s="4"/>
      <c r="E124" s="14"/>
    </row>
    <row r="125" spans="2:5" ht="15" customHeight="1" thickBot="1" x14ac:dyDescent="0.25">
      <c r="B125" s="28" t="s">
        <v>114</v>
      </c>
      <c r="C125" s="29"/>
      <c r="D125" s="30"/>
      <c r="E125" s="31">
        <f>E111+E104+E99+E92+E83+E79+E75+E71+E67+E61+E57+E53+E49+E45+E41+E37+E33+E29+E22+E8</f>
        <v>10195395</v>
      </c>
    </row>
  </sheetData>
  <pageMargins left="0.70866141732283472" right="0.70866141732283472" top="0.78740157480314965" bottom="0.78740157480314965" header="0.31496062992125984" footer="0.31496062992125984"/>
  <pageSetup paperSize="9" firstPageNumber="3" fitToHeight="0" orientation="portrait" useFirstPageNumber="1" r:id="rId1"/>
  <headerFooter>
    <oddHeader>&amp;L&amp;"Tahoma,Kurzíva"&amp;9Návrh rozpočtu na rok 2020
Příloha č. 4&amp;R&amp;"Tahoma,Kurzíva"&amp;9Příjmy</oddHeader>
    <oddFooter>&amp;C&amp;"Tahoma,Obyčejné"&amp;P</oddFooter>
  </headerFooter>
  <rowBreaks count="3" manualBreakCount="3">
    <brk id="39" max="16383" man="1"/>
    <brk id="77" max="4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B. PŘÍJMY ROZPOČTU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2019-11-21T10:47:09Z</cp:lastPrinted>
  <dcterms:created xsi:type="dcterms:W3CDTF">2019-11-15T16:35:17Z</dcterms:created>
  <dcterms:modified xsi:type="dcterms:W3CDTF">2019-11-21T11:00:51Z</dcterms:modified>
</cp:coreProperties>
</file>