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0\11 - Mat. do ZK\2MAT do ZK-prac\"/>
    </mc:Choice>
  </mc:AlternateContent>
  <bookViews>
    <workbookView xWindow="0" yWindow="0" windowWidth="28800" windowHeight="12435"/>
  </bookViews>
  <sheets>
    <sheet name="E.zav.ukaz." sheetId="1" r:id="rId1"/>
    <sheet name="TAB-1" sheetId="2" r:id="rId2"/>
    <sheet name="TAB-2" sheetId="3" r:id="rId3"/>
    <sheet name="TAB-3" sheetId="4" r:id="rId4"/>
    <sheet name="TAB-4" sheetId="5" r:id="rId5"/>
    <sheet name="TAB-5" sheetId="6" r:id="rId6"/>
    <sheet name="TAB-5 účel" sheetId="7" r:id="rId7"/>
    <sheet name="TAB-6" sheetId="8" r:id="rId8"/>
    <sheet name="TAB-7" sheetId="9" r:id="rId9"/>
    <sheet name="TAB-8" sheetId="10" r:id="rId10"/>
  </sheets>
  <definedNames>
    <definedName name="_xlnm._FilterDatabase" localSheetId="4" hidden="1">'TAB-4'!#REF!</definedName>
    <definedName name="_xlnm._FilterDatabase" localSheetId="5" hidden="1">'TAB-5'!$A$3:$C$171</definedName>
    <definedName name="_xlnm._FilterDatabase" localSheetId="6" hidden="1">'TAB-5 účel'!$A$4:$D$179</definedName>
    <definedName name="_xlnm._FilterDatabase" localSheetId="7" hidden="1">'TAB-6'!$A$10:$D$16</definedName>
    <definedName name="_xlnm._FilterDatabase" localSheetId="9" hidden="1">'TAB-8'!#REF!</definedName>
    <definedName name="_xlnm.Print_Titles" localSheetId="1">'TAB-1'!$23:$24</definedName>
    <definedName name="_xlnm.Print_Titles" localSheetId="2">'TAB-2'!$14:$15</definedName>
    <definedName name="_xlnm.Print_Titles" localSheetId="4">'TAB-4'!$27:$28</definedName>
    <definedName name="_xlnm.Print_Titles" localSheetId="5">'TAB-5'!$3:$4</definedName>
    <definedName name="_xlnm.Print_Titles" localSheetId="6">'TAB-5 účel'!$4:$6</definedName>
    <definedName name="_xlnm.Print_Titles" localSheetId="7">'TAB-6'!$10:$11</definedName>
    <definedName name="_xlnm.Print_Titles" localSheetId="8">'TAB-7'!$15:$16</definedName>
    <definedName name="_xlnm.Print_Area" localSheetId="0">E.zav.ukaz.!$A$1:$I$15</definedName>
    <definedName name="_xlnm.Print_Area" localSheetId="1">'TAB-1'!$A$1:$D$30</definedName>
    <definedName name="_xlnm.Print_Area" localSheetId="2">'TAB-2'!$A$1:$D$41</definedName>
    <definedName name="_xlnm.Print_Area" localSheetId="3">'TAB-3'!$A$1:$D$13</definedName>
    <definedName name="_xlnm.Print_Area" localSheetId="4">'TAB-4'!$A$1:$E$76</definedName>
    <definedName name="_xlnm.Print_Area" localSheetId="5">'TAB-5'!$A$1:$C$171</definedName>
    <definedName name="_xlnm.Print_Area" localSheetId="6">'TAB-5 účel'!$A$1:$D$180</definedName>
    <definedName name="_xlnm.Print_Area" localSheetId="7">'TAB-6'!$A$1:$D$37</definedName>
    <definedName name="_xlnm.Print_Area" localSheetId="8">'TAB-7'!$A$1:$D$43</definedName>
    <definedName name="_xlnm.Print_Area" localSheetId="9">'TAB-8'!$A$1:$E$57</definedName>
    <definedName name="Z_632980EE_AB4F_49FA_B8D9_C4F0628108CE_.wvu.FilterData" localSheetId="5" hidden="1">'TAB-5'!$A$4:$C$140</definedName>
    <definedName name="Z_632980EE_AB4F_49FA_B8D9_C4F0628108CE_.wvu.FilterData" localSheetId="6" hidden="1">'TAB-5 účel'!$A$4:$D$6</definedName>
    <definedName name="Z_632980EE_AB4F_49FA_B8D9_C4F0628108CE_.wvu.FilterData" localSheetId="7" hidden="1">'TAB-6'!$A$10:$D$16</definedName>
    <definedName name="Z_632980EE_AB4F_49FA_B8D9_C4F0628108CE_.wvu.PrintArea" localSheetId="0" hidden="1">E.zav.ukaz.!$A$1:$I$15</definedName>
    <definedName name="Z_632980EE_AB4F_49FA_B8D9_C4F0628108CE_.wvu.PrintArea" localSheetId="1" hidden="1">'TAB-1'!$A$1:$D$30</definedName>
    <definedName name="Z_632980EE_AB4F_49FA_B8D9_C4F0628108CE_.wvu.PrintArea" localSheetId="2" hidden="1">'TAB-2'!$A$1:$D$34</definedName>
    <definedName name="Z_632980EE_AB4F_49FA_B8D9_C4F0628108CE_.wvu.PrintArea" localSheetId="3" hidden="1">'TAB-3'!$A$1:$D$14</definedName>
    <definedName name="Z_632980EE_AB4F_49FA_B8D9_C4F0628108CE_.wvu.PrintArea" localSheetId="5" hidden="1">'TAB-5'!$A$1:$C$140</definedName>
    <definedName name="Z_632980EE_AB4F_49FA_B8D9_C4F0628108CE_.wvu.PrintArea" localSheetId="6" hidden="1">'TAB-5 účel'!$A$1:$D$6</definedName>
    <definedName name="Z_632980EE_AB4F_49FA_B8D9_C4F0628108CE_.wvu.PrintArea" localSheetId="7" hidden="1">'TAB-6'!$A$1:$D$16</definedName>
    <definedName name="Z_632980EE_AB4F_49FA_B8D9_C4F0628108CE_.wvu.PrintArea" localSheetId="8" hidden="1">'TAB-7'!$A$1:$D$2</definedName>
    <definedName name="Z_632980EE_AB4F_49FA_B8D9_C4F0628108CE_.wvu.PrintTitles" localSheetId="1" hidden="1">'TAB-1'!$1:$1</definedName>
    <definedName name="Z_632980EE_AB4F_49FA_B8D9_C4F0628108CE_.wvu.PrintTitles" localSheetId="2" hidden="1">'TAB-2'!$1:$1</definedName>
    <definedName name="Z_632980EE_AB4F_49FA_B8D9_C4F0628108CE_.wvu.PrintTitles" localSheetId="5" hidden="1">'TAB-5'!$3:$4</definedName>
    <definedName name="Z_632980EE_AB4F_49FA_B8D9_C4F0628108CE_.wvu.PrintTitles" localSheetId="6" hidden="1">'TAB-5 účel'!$4:$6</definedName>
    <definedName name="Z_632980EE_AB4F_49FA_B8D9_C4F0628108CE_.wvu.PrintTitles" localSheetId="7" hidden="1">'TAB-6'!$10:$11</definedName>
    <definedName name="Z_72958AFE_462B_4821_9CB1_6F26C5AA230B_.wvu.FilterData" localSheetId="4" hidden="1">'TAB-4'!#REF!</definedName>
    <definedName name="Z_72958AFE_462B_4821_9CB1_6F26C5AA230B_.wvu.FilterData" localSheetId="5" hidden="1">'TAB-5'!$A$3:$C$140</definedName>
    <definedName name="Z_72958AFE_462B_4821_9CB1_6F26C5AA230B_.wvu.FilterData" localSheetId="6" hidden="1">'TAB-5 účel'!$A$4:$D$6</definedName>
    <definedName name="Z_72958AFE_462B_4821_9CB1_6F26C5AA230B_.wvu.FilterData" localSheetId="7" hidden="1">'TAB-6'!$A$10:$D$16</definedName>
    <definedName name="Z_72958AFE_462B_4821_9CB1_6F26C5AA230B_.wvu.FilterData" localSheetId="9" hidden="1">'TAB-8'!#REF!</definedName>
    <definedName name="Z_72958AFE_462B_4821_9CB1_6F26C5AA230B_.wvu.PrintArea" localSheetId="0" hidden="1">E.zav.ukaz.!$A$1:$I$15</definedName>
    <definedName name="Z_72958AFE_462B_4821_9CB1_6F26C5AA230B_.wvu.PrintArea" localSheetId="1" hidden="1">'TAB-1'!$A$1:$D$30</definedName>
    <definedName name="Z_72958AFE_462B_4821_9CB1_6F26C5AA230B_.wvu.PrintArea" localSheetId="2" hidden="1">'TAB-2'!$A$1:$D$41</definedName>
    <definedName name="Z_72958AFE_462B_4821_9CB1_6F26C5AA230B_.wvu.PrintArea" localSheetId="3" hidden="1">'TAB-3'!$A$1:$D$13</definedName>
    <definedName name="Z_72958AFE_462B_4821_9CB1_6F26C5AA230B_.wvu.PrintArea" localSheetId="4" hidden="1">'TAB-4'!$A$1:$E$2</definedName>
    <definedName name="Z_72958AFE_462B_4821_9CB1_6F26C5AA230B_.wvu.PrintArea" localSheetId="5" hidden="1">'TAB-5'!$A$1:$C$140</definedName>
    <definedName name="Z_72958AFE_462B_4821_9CB1_6F26C5AA230B_.wvu.PrintArea" localSheetId="6" hidden="1">'TAB-5 účel'!$A$1:$D$6</definedName>
    <definedName name="Z_72958AFE_462B_4821_9CB1_6F26C5AA230B_.wvu.PrintArea" localSheetId="7" hidden="1">'TAB-6'!$A$1:$D$16</definedName>
    <definedName name="Z_72958AFE_462B_4821_9CB1_6F26C5AA230B_.wvu.PrintArea" localSheetId="8" hidden="1">'TAB-7'!$A$1:$D$2</definedName>
    <definedName name="Z_72958AFE_462B_4821_9CB1_6F26C5AA230B_.wvu.PrintArea" localSheetId="9" hidden="1">'TAB-8'!$A$1:$E$2</definedName>
    <definedName name="Z_72958AFE_462B_4821_9CB1_6F26C5AA230B_.wvu.PrintTitles" localSheetId="1" hidden="1">'TAB-1'!$1:$1</definedName>
    <definedName name="Z_72958AFE_462B_4821_9CB1_6F26C5AA230B_.wvu.PrintTitles" localSheetId="2" hidden="1">'TAB-2'!$14:$15</definedName>
    <definedName name="Z_72958AFE_462B_4821_9CB1_6F26C5AA230B_.wvu.PrintTitles" localSheetId="4" hidden="1">'TAB-4'!#REF!</definedName>
    <definedName name="Z_72958AFE_462B_4821_9CB1_6F26C5AA230B_.wvu.PrintTitles" localSheetId="5" hidden="1">'TAB-5'!$3:$4</definedName>
    <definedName name="Z_72958AFE_462B_4821_9CB1_6F26C5AA230B_.wvu.PrintTitles" localSheetId="6" hidden="1">'TAB-5 účel'!$4:$6</definedName>
    <definedName name="Z_72958AFE_462B_4821_9CB1_6F26C5AA230B_.wvu.PrintTitles" localSheetId="7" hidden="1">'TAB-6'!$10:$11</definedName>
    <definedName name="Z_72958AFE_462B_4821_9CB1_6F26C5AA230B_.wvu.PrintTitles" localSheetId="8" hidden="1">'TAB-7'!#REF!</definedName>
    <definedName name="Z_72958AFE_462B_4821_9CB1_6F26C5AA230B_.wvu.PrintTitles" localSheetId="9" hidden="1">'TAB-8'!#REF!</definedName>
    <definedName name="Z_EFAD90BE_EFFB_4F0D_9A95_6915124B8751_.wvu.FilterData" localSheetId="5" hidden="1">'TAB-5'!$A$3:$C$140</definedName>
    <definedName name="Z_EFAD90BE_EFFB_4F0D_9A95_6915124B8751_.wvu.FilterData" localSheetId="6" hidden="1">'TAB-5 účel'!$A$4:$D$6</definedName>
    <definedName name="Z_EFAD90BE_EFFB_4F0D_9A95_6915124B8751_.wvu.FilterData" localSheetId="7" hidden="1">'TAB-6'!$A$10:$D$16</definedName>
    <definedName name="Z_EFAD90BE_EFFB_4F0D_9A95_6915124B8751_.wvu.PrintArea" localSheetId="0" hidden="1">E.zav.ukaz.!$A$1:$I$15</definedName>
    <definedName name="Z_EFAD90BE_EFFB_4F0D_9A95_6915124B8751_.wvu.PrintArea" localSheetId="1" hidden="1">'TAB-1'!$A$1:$D$30</definedName>
    <definedName name="Z_EFAD90BE_EFFB_4F0D_9A95_6915124B8751_.wvu.PrintArea" localSheetId="2" hidden="1">'TAB-2'!$A$1:$D$34</definedName>
    <definedName name="Z_EFAD90BE_EFFB_4F0D_9A95_6915124B8751_.wvu.PrintArea" localSheetId="3" hidden="1">'TAB-3'!$A$1:$D$14</definedName>
    <definedName name="Z_EFAD90BE_EFFB_4F0D_9A95_6915124B8751_.wvu.PrintArea" localSheetId="5" hidden="1">'TAB-5'!$A$1:$C$140</definedName>
    <definedName name="Z_EFAD90BE_EFFB_4F0D_9A95_6915124B8751_.wvu.PrintArea" localSheetId="6" hidden="1">'TAB-5 účel'!$A$1:$D$6</definedName>
    <definedName name="Z_EFAD90BE_EFFB_4F0D_9A95_6915124B8751_.wvu.PrintArea" localSheetId="7" hidden="1">'TAB-6'!$A$1:$D$16</definedName>
    <definedName name="Z_EFAD90BE_EFFB_4F0D_9A95_6915124B8751_.wvu.PrintArea" localSheetId="8" hidden="1">'TAB-7'!$A$1:$D$2</definedName>
    <definedName name="Z_EFAD90BE_EFFB_4F0D_9A95_6915124B8751_.wvu.PrintTitles" localSheetId="1" hidden="1">'TAB-1'!$1:$1</definedName>
    <definedName name="Z_EFAD90BE_EFFB_4F0D_9A95_6915124B8751_.wvu.PrintTitles" localSheetId="2" hidden="1">'TAB-2'!$14:$15</definedName>
    <definedName name="Z_EFAD90BE_EFFB_4F0D_9A95_6915124B8751_.wvu.PrintTitles" localSheetId="5" hidden="1">'TAB-5'!$3:$4</definedName>
    <definedName name="Z_EFAD90BE_EFFB_4F0D_9A95_6915124B8751_.wvu.PrintTitles" localSheetId="6" hidden="1">'TAB-5 účel'!$4:$6</definedName>
    <definedName name="Z_EFAD90BE_EFFB_4F0D_9A95_6915124B8751_.wvu.PrintTitles" localSheetId="7" hidden="1">'TAB-6'!$10:$11</definedName>
    <definedName name="Z_EFAD90BE_EFFB_4F0D_9A95_6915124B8751_.wvu.PrintTitles" localSheetId="8" hidden="1">'TAB-7'!#REF!</definedName>
    <definedName name="Z_FE857634_B83D_4669_BE72_6E5297B7F9FE_.wvu.Cols" localSheetId="0" hidden="1">E.zav.ukaz.!#REF!</definedName>
    <definedName name="Z_FE857634_B83D_4669_BE72_6E5297B7F9FE_.wvu.PrintArea" localSheetId="0" hidden="1">E.zav.ukaz.!$A$1:$I$15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57" i="10" l="1"/>
  <c r="D31" i="10"/>
  <c r="D11" i="10"/>
  <c r="D43" i="9"/>
  <c r="D35" i="9"/>
  <c r="D13" i="9"/>
  <c r="D37" i="8"/>
  <c r="D7" i="8"/>
  <c r="D180" i="7"/>
  <c r="C171" i="6"/>
  <c r="D76" i="5"/>
  <c r="D69" i="5"/>
  <c r="D25" i="5"/>
  <c r="D13" i="4"/>
  <c r="D8" i="4"/>
  <c r="D41" i="3"/>
  <c r="D34" i="3"/>
  <c r="D12" i="3"/>
  <c r="D30" i="2"/>
  <c r="D21" i="2"/>
  <c r="D7" i="2"/>
  <c r="D5" i="2"/>
  <c r="D8" i="2" s="1"/>
</calcChain>
</file>

<file path=xl/sharedStrings.xml><?xml version="1.0" encoding="utf-8"?>
<sst xmlns="http://schemas.openxmlformats.org/spreadsheetml/2006/main" count="1293" uniqueCount="485">
  <si>
    <t xml:space="preserve">E. ZÁVAZNÉ UKAZATELE pro příspěvkové organizace </t>
  </si>
  <si>
    <t xml:space="preserve">    Moravskoslezského kraje na rok 2020</t>
  </si>
  <si>
    <t>str.</t>
  </si>
  <si>
    <t>Tabulka č. 1</t>
  </si>
  <si>
    <t>ZÁVAZNÉ UKAZATELE pro příspěvkové organizace v odvětví dopravy a chytrého regionu - příspěvek na provoz, investiční příspěvek do fondu investic</t>
  </si>
  <si>
    <t>Tabulka č. 2</t>
  </si>
  <si>
    <t>ZÁVAZNÉ UKAZATELE pro příspěvkové organizace v odvětví kultury - příspěvek na provoz, investiční příspěvek do fondu investic</t>
  </si>
  <si>
    <t>Tabulka č. 3</t>
  </si>
  <si>
    <t>ZÁVAZNÉ UKAZATELE pro příspěvkové organizace v odvětví sociálních věcí - příspěvek na provoz</t>
  </si>
  <si>
    <t>Tabulka č. 4</t>
  </si>
  <si>
    <t>ZÁVAZNÉ UKAZATELE pro příspěvkové organizace v odvětví sociálních věcí na základě smlouvy o závazku veřejné služby a vyrovnávací platbě za jeho výkon - příspěvek na provoz, investiční příspěvek do fondu investic</t>
  </si>
  <si>
    <t>Tabulka č. 5</t>
  </si>
  <si>
    <t>ZÁVAZNÉ UKAZATELE pro příspěvkové organizace v odvětví školství – příspěvek na provoz</t>
  </si>
  <si>
    <t>Tabulka č. 6</t>
  </si>
  <si>
    <t>ZÁVAZNÉ UKAZATELE pro příspěvkové organizace v odvětví školství – odvod do rozpočtu kraje, investiční příspěvek do fondu investic</t>
  </si>
  <si>
    <t>Tabulka č. 7</t>
  </si>
  <si>
    <t>ZÁVAZNÉ UKAZATELE pro příspěvkové organizace v odvětví zdravotnictví - příspěvek na provoz, investiční příspěvek do fondu investic</t>
  </si>
  <si>
    <t>Tabulka č. 8</t>
  </si>
  <si>
    <t>ZÁVAZNÉ UKAZATELE pro příspěvkové organizace v odvětví zdravotnictví na základě smlouvy o závazku veřejné služby a vyrovnávací platbě za jeho výkon - příspěvek na provoz, investiční příspěvek do fondu investic</t>
  </si>
  <si>
    <t>ZÁVAZNÉ UKAZATELE PRO PŘÍSPĚVKOVÉ ORGANIZACE V ODVĚTVÍ DOPRAVY A CHYTRÉHO REGIONU</t>
  </si>
  <si>
    <t>IČO</t>
  </si>
  <si>
    <t>Název příspěvkové organizace</t>
  </si>
  <si>
    <t>ZÁVAZNÝ UKAZATEL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</si>
  <si>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</si>
  <si>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t>00095711</t>
  </si>
  <si>
    <t>Správa silnic Moravskoslezského kraje, příspěvková organizace, Ostrava</t>
  </si>
  <si>
    <t>03103820</t>
  </si>
  <si>
    <t>Moravskoslezské energetické centrum, příspěvková organizace, Ostrava</t>
  </si>
  <si>
    <t>06839517</t>
  </si>
  <si>
    <t>Moravskoslezské datové centrum, příspěvková organizace, Ostrava</t>
  </si>
  <si>
    <t>Celkem</t>
  </si>
  <si>
    <t>z toho závazný ukazatel příspěvek na provoz účelově určený:</t>
  </si>
  <si>
    <t>Účel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</si>
  <si>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</si>
  <si>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t xml:space="preserve">Odpisy hmotného a nehmotného majetku </t>
  </si>
  <si>
    <t>Zvýšená intenzita údržby v místech kůrovcové kalamity</t>
  </si>
  <si>
    <t>Čištění komunikací</t>
  </si>
  <si>
    <t>Souvislé opravy silnic II. a III. tříd, včetně mostních objektů</t>
  </si>
  <si>
    <t>Protihluková opatření na silnicích II. a III. tříd</t>
  </si>
  <si>
    <t>Smart technologie na silnicích II. a III. tříd</t>
  </si>
  <si>
    <t>Příprava staveb a příprava vypořádání pozemků</t>
  </si>
  <si>
    <t>Odpisy hmotného a nehmotného majetku</t>
  </si>
  <si>
    <t>Internet věcí</t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</si>
  <si>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</si>
  <si>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Okružní křižovatka silnic III/46611 x III/4697, Ludgeřovice</t>
  </si>
  <si>
    <t>Most 48416-3 Frýdlant nad Ostravicí</t>
  </si>
  <si>
    <t>Most 4848-15 Kozlovice</t>
  </si>
  <si>
    <t>Rekonstrukce části objektu pro umístění sídla Správy silnic MSK v Ostravě-Zábřehu</t>
  </si>
  <si>
    <t>ZÁVAZNÉ UKAZATELE PRO PŘÍSPĚVKOVÉ ORGANIZACE V ODVĚTVÍ KULTURY</t>
  </si>
  <si>
    <t>00100579</t>
  </si>
  <si>
    <t>Moravskoslezská vědecká knihovna v Ostravě, příspěvková organizace</t>
  </si>
  <si>
    <t>00373231</t>
  </si>
  <si>
    <t>Galerie výtvarného umění v Ostravě, příspěvková organizace</t>
  </si>
  <si>
    <t>00100536</t>
  </si>
  <si>
    <t>Těšínské divadlo Český Těšín, příspěvková organizace</t>
  </si>
  <si>
    <t>00305847</t>
  </si>
  <si>
    <t>Muzeum Těšínska, příspěvková organizace, Český Těšín</t>
  </si>
  <si>
    <t>00095630</t>
  </si>
  <si>
    <t>Muzeum Beskyd Frýdek-Místek, příspěvková organizace</t>
  </si>
  <si>
    <t>00095354</t>
  </si>
  <si>
    <t>Muzeum v Bruntále, příspěvková organizace</t>
  </si>
  <si>
    <t>00096296</t>
  </si>
  <si>
    <t>Muzeum Novojičínska, příspěvková organizace, Nový Jičín</t>
  </si>
  <si>
    <t>Nákup a ochrana knihovního fondu, nákup licencí k databázím a zajištění výpůjčních služeb k e-knihám</t>
  </si>
  <si>
    <t>Regionální funkce knihoven</t>
  </si>
  <si>
    <t>Podpora aktivit v oblast knihovnictví pro osoby se zrakovým a sluchovým postižením, pořizování pomůcek včetně softwarových nástrojů a technického vybavení ke zpřístupňování specializovaných informačních zdrojů, budování specializovaného knihovního fondu, pořádání vzdělávacích a kulturních akcí pro návštěvníky se zrakovým a sluchovým postižením</t>
  </si>
  <si>
    <t>Podpora česko-čínské spolupráce s knihovnami v Nanjingu a Taiyuanu</t>
  </si>
  <si>
    <t>Podpora akcí pro občany se zdravotním postižením - projekt "Svět podle nás"</t>
  </si>
  <si>
    <t>Festival divadel Moravy a Slezska</t>
  </si>
  <si>
    <t>Udržitelnost projektu - Archeopark Chotěbuz II. část</t>
  </si>
  <si>
    <t>Udržitelnost projektu - Rekonstrukce výstavní budovy a nová expozice Muzea Těšínska</t>
  </si>
  <si>
    <t>Realizace výstavy zaměřené na začleňování osob se zdravotním postižením do společnosti</t>
  </si>
  <si>
    <t>Projekt "Toulky údolím Olše"</t>
  </si>
  <si>
    <t>Udržitelnost projektu - Hrad Sovinec, zpřístupnění barokního opevnění a podzemní chodby</t>
  </si>
  <si>
    <t>Udržitelnost projektu - NKP Zámek Bruntál – Revitalizace objektu „saly terreny"</t>
  </si>
  <si>
    <t>Hrad Sovinec - oprava vnitřního opevnění</t>
  </si>
  <si>
    <t>Hrad Sovinec - oprava lesnické školy</t>
  </si>
  <si>
    <t xml:space="preserve">Zámek Bruntál - revitalizace objektu </t>
  </si>
  <si>
    <t>Udržitelnost projektu - Revitalizace zámku ve Frýdku včetně obnovy expozice</t>
  </si>
  <si>
    <t>Hrad Hukvaldy - dobudování infrastruktury</t>
  </si>
  <si>
    <t>Zámek Nová Horka – expozice přízemí</t>
  </si>
  <si>
    <t>ZÁVAZNÉ UKAZATELE PRO PŘÍSPĚVKOVÉ ORGANIZACE V ODVĚTVÍ SOCIÁLNÍCH VĚCÍ</t>
  </si>
  <si>
    <t>00847267</t>
  </si>
  <si>
    <t>Centrum psychologické pomoci, příspěvková organizace, Karviná</t>
  </si>
  <si>
    <t>63024594</t>
  </si>
  <si>
    <t>Dětský domov Janovice u Rýmařova, příspěvková organizace</t>
  </si>
  <si>
    <t>68177992</t>
  </si>
  <si>
    <t>Dětské centrum Čtyřlístek, příspěvková organizace, Havířov</t>
  </si>
  <si>
    <t>Příprava a posuzování žadatelů o náhradní rodinnou péči</t>
  </si>
  <si>
    <t>ZÁVAZNÉ UKAZATELE PRO PŘÍSPĚVKOVÉ ORGANIZACE V ODVĚTVÍ SOCIÁLNÍCH VĚCÍ NA ZÁKLADĚ SMLOUVY
O ZÁVAZKU VEŘEJNÉ SLUŽBY A VYROVNÁVACÍ PLATBĚ ZA JEHO VÝKON</t>
  </si>
  <si>
    <t>Číslo smlouvy o závazku veřejné služby a vyrovnávací platbě za jeho výkon</t>
  </si>
  <si>
    <t>00016772</t>
  </si>
  <si>
    <t>Domov Bílá Opava, příspěvková organizace, Opava</t>
  </si>
  <si>
    <t>03535/2014/SOC</t>
  </si>
  <si>
    <t>00846350</t>
  </si>
  <si>
    <t>Sagapo, příspěvková organizace, Bruntál</t>
  </si>
  <si>
    <t>03521/2014/SOC</t>
  </si>
  <si>
    <t>00846384</t>
  </si>
  <si>
    <t>Harmonie, příspěvková organizace, Krnov</t>
  </si>
  <si>
    <t>03514/2014/SOC</t>
  </si>
  <si>
    <t>00847046</t>
  </si>
  <si>
    <t>Náš svět, příspěvková organizace, Pržno</t>
  </si>
  <si>
    <t>03533/2014/SOC</t>
  </si>
  <si>
    <t>03531/2014/SOC</t>
  </si>
  <si>
    <t>00847330</t>
  </si>
  <si>
    <t>Nový domov, příspěvková organizace, Karviná</t>
  </si>
  <si>
    <t>03511/2014/SOC</t>
  </si>
  <si>
    <t>00847348</t>
  </si>
  <si>
    <t>Domov Březiny, příspěvková organizace, Petřvald</t>
  </si>
  <si>
    <t>03508/2014/SOC</t>
  </si>
  <si>
    <t>00847372</t>
  </si>
  <si>
    <t>Domov Jistoty, příspěvková organizace, Bohumín</t>
  </si>
  <si>
    <t>03523/2014/SOC</t>
  </si>
  <si>
    <t>00847461</t>
  </si>
  <si>
    <t>Benjamín, příspěvková organizace, Petřvald</t>
  </si>
  <si>
    <t>03517/2014/SOC</t>
  </si>
  <si>
    <t>48804843</t>
  </si>
  <si>
    <t>Domov Hortenzie, příspěvková organizace, Frenštát pod Radhoštěm</t>
  </si>
  <si>
    <t>03539/2014/SOC</t>
  </si>
  <si>
    <t>48804860</t>
  </si>
  <si>
    <t>Domov NaNovo, příspěvková organizace, Studénka</t>
  </si>
  <si>
    <t>03516/2014/SOC</t>
  </si>
  <si>
    <t>48804878</t>
  </si>
  <si>
    <t>Domov Příbor, příspěvková organizace</t>
  </si>
  <si>
    <t>03519/2014/SOC</t>
  </si>
  <si>
    <t>48804886</t>
  </si>
  <si>
    <t>Domov Duha, příspěvková organizace, Nový Jičín</t>
  </si>
  <si>
    <t>03512/2014/SOC</t>
  </si>
  <si>
    <t>48804894</t>
  </si>
  <si>
    <t>Domov Odry, příspěvková organizace</t>
  </si>
  <si>
    <t>03538/2014/SOC</t>
  </si>
  <si>
    <t>71196951</t>
  </si>
  <si>
    <t>Domov Vítkov, příspěvková organizace</t>
  </si>
  <si>
    <t>03502/2014/SOC</t>
  </si>
  <si>
    <t>71197001</t>
  </si>
  <si>
    <t>Domov Na zámku, příspěvková organizace, Kyjovice</t>
  </si>
  <si>
    <t>03532/2014/SOC</t>
  </si>
  <si>
    <t>71197010</t>
  </si>
  <si>
    <t>Domov Letokruhy, příspěvková organizace, Budišov nad Budišovkou</t>
  </si>
  <si>
    <t>03537/2014/SOC</t>
  </si>
  <si>
    <t>Sírius, příspěvková organizace, Opava</t>
  </si>
  <si>
    <t>03515/2014/SOC</t>
  </si>
  <si>
    <t>71197044</t>
  </si>
  <si>
    <t>Fontána, příspěvková organizace, Hlučín</t>
  </si>
  <si>
    <t>03522/2014/SOC</t>
  </si>
  <si>
    <t>71197052</t>
  </si>
  <si>
    <t>Zámek Dolní Životice, příspěvková organizace</t>
  </si>
  <si>
    <t>03534/2014/SOC</t>
  </si>
  <si>
    <t>Dofinancování hlavní činnosti</t>
  </si>
  <si>
    <t>Rekonstrukce ubytovací části a přístavba
budovy D</t>
  </si>
  <si>
    <r>
      <t xml:space="preserve">Investiční příspěvek                                do fondu investic                                       </t>
    </r>
    <r>
      <rPr>
        <sz val="10"/>
        <rFont val="Tahoma"/>
        <family val="2"/>
        <charset val="238"/>
      </rPr>
      <t xml:space="preserve"> v tis. Kč </t>
    </r>
  </si>
  <si>
    <t>Stavební úpravy přízemí objektu Bezručova</t>
  </si>
  <si>
    <t>Rekonstrukce administrativní budovy Domova Fontána</t>
  </si>
  <si>
    <t>ZÁVAZNÉ UKAZATELE PRO PŘÍSPĚVKOVÉ ORGANIZACE V ODVĚTVÍ ŠKOLSTVÍ</t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</si>
  <si>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</si>
  <si>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</si>
  <si>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</si>
  <si>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</si>
  <si>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</si>
  <si>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</si>
  <si>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</si>
  <si>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</si>
  <si>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</si>
  <si>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</si>
  <si>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</si>
  <si>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</si>
  <si>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</si>
  <si>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</si>
  <si>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</si>
  <si>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</si>
  <si>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</si>
  <si>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</si>
  <si>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</si>
  <si>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</si>
  <si>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</si>
  <si>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</si>
  <si>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</si>
  <si>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</si>
  <si>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</si>
  <si>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</si>
  <si>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</si>
  <si>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</si>
  <si>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</si>
  <si>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</si>
  <si>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</si>
  <si>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</si>
  <si>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</si>
  <si>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</si>
  <si>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</si>
  <si>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</si>
  <si>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</si>
  <si>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</si>
  <si>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Gymnázium a Střední odborná škola, Frýdek-Místek, Cihelní 410, příspěvková organizace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</si>
  <si>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</si>
  <si>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</si>
  <si>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</si>
  <si>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</si>
  <si>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</si>
  <si>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Všeobecné a sportovní gymnázium, Bruntál, příspěvková organizace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</si>
  <si>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</si>
  <si>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</si>
  <si>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</si>
  <si>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</si>
  <si>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</si>
  <si>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</si>
  <si>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</si>
  <si>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</si>
  <si>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</si>
  <si>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</si>
  <si>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</si>
  <si>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</si>
  <si>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</si>
  <si>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Obchodní akademie a Vyšší odborná škola sociální, Ostrava-Mariánské Hory, příspěvková organizace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</si>
  <si>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</si>
  <si>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</si>
  <si>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</si>
  <si>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</si>
  <si>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</si>
  <si>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</si>
  <si>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</si>
  <si>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</si>
  <si>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</si>
  <si>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</si>
  <si>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</si>
  <si>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</si>
  <si>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</si>
  <si>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</si>
  <si>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</si>
  <si>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</si>
  <si>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</si>
  <si>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Vyšší odborná škola, Střední odborná škola a Střední odborné učiliště, Kopřivnice, příspěvková organizace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</si>
  <si>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</si>
  <si>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</si>
  <si>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</si>
  <si>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</si>
  <si>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</si>
  <si>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</si>
  <si>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</si>
  <si>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Masarykova střední škola zemědělská a Vyšší odborná škola,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</si>
  <si>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</si>
  <si>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</si>
  <si>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</si>
  <si>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</si>
  <si>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</si>
  <si>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</si>
  <si>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</si>
  <si>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</si>
  <si>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</si>
  <si>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72547651</t>
  </si>
  <si>
    <t>Střední odborná škola waldorfská, Ostrava, příspěvková organizace</t>
  </si>
  <si>
    <t>00845329</t>
  </si>
  <si>
    <t>Střední škola hotelnictví a služeb a Vyšší odborná škola, Opava, příspěvková organizace</t>
  </si>
  <si>
    <t>00845213</t>
  </si>
  <si>
    <t>Střední škola teleinformatiky, Ostrava, příspěvková organizace</t>
  </si>
  <si>
    <t>00577260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</si>
  <si>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</si>
  <si>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</si>
  <si>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</si>
  <si>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00575933</t>
  </si>
  <si>
    <t>Střední škola elektrotechnická, Ostrava, Na Jízdárně 30, příspěvková organizace</t>
  </si>
  <si>
    <t>Střední škola služeb a podnikání, Ostrava-Poruba, příspěvková organizace</t>
  </si>
  <si>
    <t>68321261</t>
  </si>
  <si>
    <t>Střední škola, Bohumín, příspěvková organizace</t>
  </si>
  <si>
    <t>13644271</t>
  </si>
  <si>
    <t>Střední škola technických oborů, Havířov-Šumbark, Lidická 1a/600, příspěvková organizace</t>
  </si>
  <si>
    <t>13644289</t>
  </si>
  <si>
    <t>Střední škola, Havířov-Prostřední Suchá, příspěvková organizace</t>
  </si>
  <si>
    <t>00577235</t>
  </si>
  <si>
    <t>Střední škola, Havířov-Šumbark, Sýkorova 1/613, příspěvková organizace</t>
  </si>
  <si>
    <t>13644254</t>
  </si>
  <si>
    <t>Albrechtova střední škola, Český Těšín, příspěvková organizace</t>
  </si>
  <si>
    <t>Střední škola techniky a služeb, Karviná, příspěvková organizace</t>
  </si>
  <si>
    <t>00576441</t>
  </si>
  <si>
    <t>Střední škola a Základní škola, Havířov-Šumbark, příspěvková organizace</t>
  </si>
  <si>
    <t>00848077</t>
  </si>
  <si>
    <t>Hotelová škola, Frenštát pod Radhoštěm, příspěvková organizace</t>
  </si>
  <si>
    <t>00577910</t>
  </si>
  <si>
    <t>Střední škola technická a zemědělská, Nový Jičín, příspěvková organizace</t>
  </si>
  <si>
    <t>00601594</t>
  </si>
  <si>
    <t>Střední škola, Odry, příspěvková organizace</t>
  </si>
  <si>
    <t>Odborné učiliště a Praktická škola, Nový Jičín, příspěvková organizace</t>
  </si>
  <si>
    <t>00845299</t>
  </si>
  <si>
    <t>Střední odborné učiliště stavební, Opava, příspěvková organizace</t>
  </si>
  <si>
    <t>00601837</t>
  </si>
  <si>
    <t>Střední škola technická, Opava, Kolofíkovo nábřeží 51, příspěvková organizace</t>
  </si>
  <si>
    <t>00844691</t>
  </si>
  <si>
    <t>Odborné učiliště a Praktická škola, Hlučín, příspěvková organizace</t>
  </si>
  <si>
    <t>13644301</t>
  </si>
  <si>
    <t>Střední odborná škola, Frýdek-Místek, příspěvková organizace</t>
  </si>
  <si>
    <t>00577243</t>
  </si>
  <si>
    <t>Střední škola řemesel, Frýdek-Místek, příspěvková organizace</t>
  </si>
  <si>
    <t>00846279</t>
  </si>
  <si>
    <t>Střední škola gastronomie, oděvnictví a služeb, Frýdek-Místek, příspěvková organizace</t>
  </si>
  <si>
    <t>Střední škola průmyslová, Krnov, příspěvková organizace</t>
  </si>
  <si>
    <t>00100307</t>
  </si>
  <si>
    <t>Střední odborná škola, Bruntál, příspěvková organizace</t>
  </si>
  <si>
    <t>00100340</t>
  </si>
  <si>
    <t>Střední odborná škola a Základní škola, Město Albrechtice, příspěvková organizace</t>
  </si>
  <si>
    <t>Střední odborná škola a Střední odborné učiliště podnikání a služeb, Jablunkov, Školní 416, příspěvková organizace</t>
  </si>
  <si>
    <t>Mateřská škola logopedická, Ostrava-Poruba, U Školky 1621, příspěvková organizace</t>
  </si>
  <si>
    <t>00601985</t>
  </si>
  <si>
    <t>Mateřská škola logopedická, Ostrava-Poruba, Na Robinsonce 1646, příspěvková organizace</t>
  </si>
  <si>
    <t>00601977</t>
  </si>
  <si>
    <t>Základní škola pro sluchově postižené a Mateřská škola pro sluchově postižené, Ostrava-Poruba, příspěvková organizace</t>
  </si>
  <si>
    <t>Základní škola speciální, Ostrava-Slezská Ostrava, příspěvková organizace</t>
  </si>
  <si>
    <t>Dětský domov a Školní jídelna, Ostrava-Slezská Ostrava, Na Vizině 28, příspěvková organizace</t>
  </si>
  <si>
    <t>60337389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</si>
  <si>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</si>
  <si>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</si>
  <si>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</si>
  <si>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</si>
  <si>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</si>
  <si>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</si>
  <si>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</si>
  <si>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</si>
  <si>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</si>
  <si>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</si>
  <si>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</si>
  <si>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</si>
  <si>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62330268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</si>
  <si>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</si>
  <si>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</si>
  <si>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</si>
  <si>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</si>
  <si>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</si>
  <si>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škola, Opava, Havlíčkova 1,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</si>
  <si>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</si>
  <si>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</si>
  <si>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</si>
  <si>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</si>
  <si>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</si>
  <si>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</si>
  <si>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00852619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</si>
  <si>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</si>
  <si>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</si>
  <si>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</si>
  <si>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</si>
  <si>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</si>
  <si>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</si>
  <si>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</si>
  <si>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</si>
  <si>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</si>
  <si>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</si>
  <si>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</si>
  <si>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</si>
  <si>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</si>
  <si>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</si>
  <si>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</si>
  <si>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</si>
  <si>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</si>
  <si>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</si>
  <si>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</si>
  <si>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</si>
  <si>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</si>
  <si>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Klimkovice, Lidická 5, příspěvková organizace</t>
  </si>
  <si>
    <t>00602001</t>
  </si>
  <si>
    <t>Základní umělecká škola, Nový Jičín, Derkova 1, příspěvková organizace</t>
  </si>
  <si>
    <t>62330403</t>
  </si>
  <si>
    <t>Základní umělecká škola J. A. Komenského, Studénka, příspěvková organizace</t>
  </si>
  <si>
    <t>00098752</t>
  </si>
  <si>
    <t>Základní umělecká škola Vladislava Vančury, Háj ve Slezsku, příspěvková organizace</t>
  </si>
  <si>
    <t>Základní umělecká škola, Opava, příspěvková organizace</t>
  </si>
  <si>
    <t>61989321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</si>
  <si>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</si>
  <si>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</si>
  <si>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Město Albrechtice, Tyršova 1, příspěvková organizace</t>
  </si>
  <si>
    <t>47811919</t>
  </si>
  <si>
    <t>Krajské středisko volného času JUVENTUS, Karviná, příspěvková organizace</t>
  </si>
  <si>
    <t>Pedagogicko-psychologická poradna, Ostrava-Zábřeh, příspěvková organizace</t>
  </si>
  <si>
    <t>Domov mládeže a Školní jídelna-výdejna, Ostrava-Hrabůvka, Krakovská 1095, příspěvková organizace</t>
  </si>
  <si>
    <t>00852732</t>
  </si>
  <si>
    <t>Pedagogicko-psychologická poradna, Karviná, příspěvková organizace</t>
  </si>
  <si>
    <t>00849936</t>
  </si>
  <si>
    <t>Pedagogicko-psychologická poradna, Nový Jičín, příspěvková organizace</t>
  </si>
  <si>
    <t>Krajské zařízení pro další vzdělávání pedagogických pracovníků a informační centrum, Nový Jičín, příspěvková organizace</t>
  </si>
  <si>
    <t>Školní statek, Opava,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</si>
  <si>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</si>
  <si>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</si>
  <si>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</si>
  <si>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</si>
  <si>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</si>
  <si>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</si>
  <si>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</si>
  <si>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</si>
  <si>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</si>
  <si>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</si>
  <si>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</si>
  <si>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</si>
  <si>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</si>
  <si>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</si>
  <si>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</si>
  <si>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07331533</t>
  </si>
  <si>
    <t>Vzdělávací a sportovní centrum, Bílá, příspěvková organizace</t>
  </si>
  <si>
    <r>
      <t xml:space="preserve">Příspěvek na provoz                   účelově určený                                        </t>
    </r>
    <r>
      <rPr>
        <sz val="10"/>
        <rFont val="Tahoma"/>
        <family val="2"/>
        <charset val="238"/>
      </rPr>
      <t xml:space="preserve">v tis. Kč </t>
    </r>
  </si>
  <si>
    <t>Dofinancování vyučovaného předmětu řízení motorových vozidel</t>
  </si>
  <si>
    <t>Podpora aktivit souvisejících s tématikou ICT k zajištění vzdělávacích akcí a soutěží v MSK a aktivit ICeMSK (informační centra MSK)</t>
  </si>
  <si>
    <t>Dětský domov a Školní jídelna, Havířov - Podlesí, Čelakovského 1, příspěvková organizace</t>
  </si>
  <si>
    <t>Celková oprava hygienických zařízení a zdravotechniky</t>
  </si>
  <si>
    <r>
      <t xml:space="preserve">Odvod do rozpočtu kraje                                   </t>
    </r>
    <r>
      <rPr>
        <sz val="10"/>
        <rFont val="Tahoma"/>
        <family val="2"/>
        <charset val="238"/>
      </rPr>
      <t xml:space="preserve"> v tis. Kč </t>
    </r>
  </si>
  <si>
    <t>Rekonstrukce atletického oválu</t>
  </si>
  <si>
    <t>Rekonstrukce objektu na ul. B. Němcové, Opava</t>
  </si>
  <si>
    <t>Rekonstrukce elektroinstalace</t>
  </si>
  <si>
    <t>Stavební úpravy budovy školy</t>
  </si>
  <si>
    <t>Pořízení zemědělské techniky</t>
  </si>
  <si>
    <t>Rekonstrukce školní kuchyně a výdejny</t>
  </si>
  <si>
    <t xml:space="preserve">Rekonstrukce sociálních zařízení </t>
  </si>
  <si>
    <t>Rekonstrukce trafostanic a rozvodů elektroinstalace</t>
  </si>
  <si>
    <t>Rekonstrukce nádvoří</t>
  </si>
  <si>
    <t>Rekonstrukce hlavního vstupu budovy a šaten</t>
  </si>
  <si>
    <t xml:space="preserve">Rekonstrukce střechy tělocvičny </t>
  </si>
  <si>
    <t xml:space="preserve">Zateplení objektu školy na ul. O. Jeremiáše </t>
  </si>
  <si>
    <t>Rekonstrukce elektroinstalace v tělocvičnách</t>
  </si>
  <si>
    <t>Sanace suterénního zdiva</t>
  </si>
  <si>
    <t>Rekonstrukce rozvodny nízkého napětí a trafostanice</t>
  </si>
  <si>
    <t>Rekonstrukce plynové kotelny</t>
  </si>
  <si>
    <t>Napojení na městskou kanalizaci</t>
  </si>
  <si>
    <t>Změna systému ústředního topení</t>
  </si>
  <si>
    <t>Sanace dvorní části budov školy</t>
  </si>
  <si>
    <t>Sanace hlavní budovy školy</t>
  </si>
  <si>
    <t>Výměna zdroje vytápění hlavní školní budovy</t>
  </si>
  <si>
    <t>Výměna oken budovy školy</t>
  </si>
  <si>
    <t>Výstavba trafostanice</t>
  </si>
  <si>
    <t>Vybudování trafostanic</t>
  </si>
  <si>
    <t>Rekonstrukce elektroinstalace budovy školy</t>
  </si>
  <si>
    <t>ZÁVAZNÉ UKAZATELE PRO PŘÍSPĚVKOVÉ ORGANIZACE V ODVĚTVÍ ZDRAVOTNICTVÍ</t>
  </si>
  <si>
    <t>00534200</t>
  </si>
  <si>
    <t>Odborný léčebný ústav Metylovice - Moravskoslezské sanatorium, příspěvková organizace</t>
  </si>
  <si>
    <t>48804525</t>
  </si>
  <si>
    <t>Zdravotnická záchranná služba Moravskoslezského kraje, příspěvková organizace, Ostrava</t>
  </si>
  <si>
    <t>00844641</t>
  </si>
  <si>
    <t>Sdružené zdravotnické zařízení Krnov, příspěvková organizace</t>
  </si>
  <si>
    <t>00534188</t>
  </si>
  <si>
    <t>Nemocnice ve Frýdku-Místku, příspěvková organizace</t>
  </si>
  <si>
    <t>00534242</t>
  </si>
  <si>
    <t>Nemocnice Třinec, příspěvková organizace</t>
  </si>
  <si>
    <t>00844853</t>
  </si>
  <si>
    <t>Nemocnice s poliklinikou Karviná-Ráj, příspěvková organizace</t>
  </si>
  <si>
    <t>00844896</t>
  </si>
  <si>
    <t>Nemocnice s poliklinikou Havířov, příspěvková organizace</t>
  </si>
  <si>
    <t>47813750</t>
  </si>
  <si>
    <t>Slezská nemocnice v Opavě, příspěvková organizace</t>
  </si>
  <si>
    <t>Parkové úpravy v areálu OLÚ Metylovice</t>
  </si>
  <si>
    <t>Elektronizace zdravotnických procesů</t>
  </si>
  <si>
    <t>Integrované bezpečnostní centrum Moravskoslezského kraje</t>
  </si>
  <si>
    <t>Protialkoholní záchytná stanice</t>
  </si>
  <si>
    <t>Zajištění lékařské pohotovostní služby</t>
  </si>
  <si>
    <t>Výjezdové centrum Město Albrechtice</t>
  </si>
  <si>
    <t>Integrované výjezdové centrum Mošnov</t>
  </si>
  <si>
    <t>Integrované výjezdové centrum Ostrava-Jih</t>
  </si>
  <si>
    <t>Vzdělávací středisko ZZS MSK</t>
  </si>
  <si>
    <t>Pořízení osobních ochranných pracovních prostředků zaměstnanců</t>
  </si>
  <si>
    <t xml:space="preserve">Plánovaná pomoc na vyžádání </t>
  </si>
  <si>
    <t>Rekonstrukce podkroví</t>
  </si>
  <si>
    <t>Odstranění příčin hrozící havárie vnitřního bazénu</t>
  </si>
  <si>
    <t>Obnova vozového parku</t>
  </si>
  <si>
    <t>ZÁVAZNÉ UKAZATELE PRO PŘÍSPĚVKOVÉ ORGANIZACE V ODVĚTVÍ ZDRAVOTNICTVÍ NA ZÁKLADĚ SMLOUVY
O ZÁVAZKU VEŘEJNÉ SLUŽBY A VYROVNÁVACÍ PLATBĚ ZA JEHO VÝKON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</si>
  <si>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Kč</t>
    </r>
  </si>
  <si>
    <t>03564/2014/ZDR</t>
  </si>
  <si>
    <t>03549/2014/ZDR</t>
  </si>
  <si>
    <t>03566/2014/ZDR</t>
  </si>
  <si>
    <t>03561/2014/ZDR</t>
  </si>
  <si>
    <t>03562/2014/ZDR</t>
  </si>
  <si>
    <t>03547/2014/ZDR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</si>
  <si>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Kč </t>
    </r>
  </si>
  <si>
    <t>Krytí odpisů dlouhodobého hmotného
a nehmotného majetku</t>
  </si>
  <si>
    <t>Rekonstrukce hemodialýzy v budově S</t>
  </si>
  <si>
    <t>Modernizace vybavení pro obory návazné péče v Nemocnici Frýdek-Místek, p. o. - 2. část</t>
  </si>
  <si>
    <t>Zvýšení zabezpečení informačních systémů, výpočetních středisek a síťové komunikace v nemocnici</t>
  </si>
  <si>
    <t>Stanice sociálních lůžek</t>
  </si>
  <si>
    <t>Modernizace vybavení pro obory návazné péče v NsP Karviná-Ráj, p. o. - 2. část</t>
  </si>
  <si>
    <t>Modernizace vybavení pro obory návazné péče v Nemocnici s poliklinikou Havířov, p. o. - 2. část</t>
  </si>
  <si>
    <t xml:space="preserve"> </t>
  </si>
  <si>
    <r>
      <t xml:space="preserve">Investiční příspěvek                                do fondu investic                                       </t>
    </r>
    <r>
      <rPr>
        <sz val="10"/>
        <rFont val="Tahoma"/>
        <family val="2"/>
        <charset val="238"/>
      </rPr>
      <t xml:space="preserve"> v Kč </t>
    </r>
  </si>
  <si>
    <t>Rekonstrukce stravovacího provozu</t>
  </si>
  <si>
    <t>Pořízení zdravotnických přístrojů (endoskopické přístroje, elektromyograf, ultrazvukový přístroj pro neurologii a pro ARO, operační mikroskop apod.)</t>
  </si>
  <si>
    <t>Přístavba a nástavba rehabilitace</t>
  </si>
  <si>
    <t>Vestavba sociálních zařízení</t>
  </si>
  <si>
    <t>Výstavba JIP dětského oddělení a boxu ARO</t>
  </si>
  <si>
    <t>Výstavba operačních sálů a dospávacích pokojů</t>
  </si>
  <si>
    <t>Rekonstrukce šaten sester</t>
  </si>
  <si>
    <t>Pořízení zdravotnických přístrojů (digitální mamografický přístroj pro RDG)</t>
  </si>
  <si>
    <t>Pořízení zdravotnických přístrojů (přístrojové vybavení - ARO box)</t>
  </si>
  <si>
    <t>Modernizace vybavení pro obory návazné péče v Nemocnici s poliklinikou Havířov, p. o.</t>
  </si>
  <si>
    <t>Pavilon H - stavební úpravy a přístavba</t>
  </si>
  <si>
    <t>Domov sester - přístavba výtahu 
a stavební úpravy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</si>
</sst>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b/>
      <u/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305">
    <xf numFmtId="0" fontId="0" fillId="0" borderId="0" xfId="0"/>
    <xf numFmtId="0" fontId="2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5" fillId="0" borderId="0" xfId="1" applyFont="1"/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right" vertical="top"/>
    </xf>
    <xf numFmtId="0" fontId="9" fillId="0" borderId="0" xfId="1" applyFont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7" fillId="0" borderId="0" xfId="1" applyFont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9" fillId="0" borderId="0" xfId="3" applyFont="1" applyAlignment="1">
      <alignment wrapText="1"/>
    </xf>
    <xf numFmtId="0" fontId="9" fillId="0" borderId="0" xfId="4" applyFont="1"/>
    <xf numFmtId="0" fontId="9" fillId="0" borderId="0" xfId="3" applyFont="1" applyAlignment="1">
      <alignment horizontal="center" wrapText="1"/>
    </xf>
    <xf numFmtId="1" fontId="9" fillId="0" borderId="0" xfId="3" applyNumberFormat="1" applyFont="1" applyAlignment="1">
      <alignment wrapText="1"/>
    </xf>
    <xf numFmtId="0" fontId="9" fillId="0" borderId="0" xfId="3" applyFont="1" applyAlignment="1">
      <alignment horizontal="right" wrapText="1"/>
    </xf>
    <xf numFmtId="1" fontId="11" fillId="0" borderId="4" xfId="3" applyNumberFormat="1" applyFont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1" fontId="11" fillId="0" borderId="8" xfId="3" applyNumberFormat="1" applyFont="1" applyBorder="1" applyAlignment="1">
      <alignment horizontal="center" vertical="center" wrapText="1"/>
    </xf>
    <xf numFmtId="49" fontId="9" fillId="0" borderId="9" xfId="3" applyNumberFormat="1" applyFont="1" applyBorder="1" applyAlignment="1">
      <alignment horizontal="center" vertical="center"/>
    </xf>
    <xf numFmtId="3" fontId="12" fillId="0" borderId="12" xfId="3" applyNumberFormat="1" applyFont="1" applyFill="1" applyBorder="1" applyAlignment="1">
      <alignment horizontal="right" vertical="center"/>
    </xf>
    <xf numFmtId="0" fontId="9" fillId="0" borderId="0" xfId="3" applyFont="1"/>
    <xf numFmtId="49" fontId="9" fillId="0" borderId="13" xfId="3" applyNumberFormat="1" applyFont="1" applyBorder="1" applyAlignment="1">
      <alignment horizontal="center" vertical="center"/>
    </xf>
    <xf numFmtId="49" fontId="9" fillId="0" borderId="16" xfId="3" applyNumberFormat="1" applyFont="1" applyBorder="1" applyAlignment="1">
      <alignment horizontal="center" vertical="center"/>
    </xf>
    <xf numFmtId="3" fontId="11" fillId="0" borderId="21" xfId="3" applyNumberFormat="1" applyFont="1" applyFill="1" applyBorder="1" applyAlignment="1">
      <alignment horizontal="right" vertical="center"/>
    </xf>
    <xf numFmtId="0" fontId="13" fillId="0" borderId="22" xfId="3" applyFont="1" applyBorder="1"/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vertical="center" wrapText="1"/>
    </xf>
    <xf numFmtId="0" fontId="9" fillId="0" borderId="23" xfId="3" applyFont="1" applyFill="1" applyBorder="1" applyAlignment="1">
      <alignment horizontal="right" vertical="center"/>
    </xf>
    <xf numFmtId="49" fontId="9" fillId="0" borderId="0" xfId="3" applyNumberFormat="1" applyFont="1" applyAlignment="1">
      <alignment horizontal="right"/>
    </xf>
    <xf numFmtId="0" fontId="11" fillId="0" borderId="4" xfId="3" applyFont="1" applyFill="1" applyBorder="1" applyAlignment="1">
      <alignment horizontal="center" vertical="center" wrapText="1"/>
    </xf>
    <xf numFmtId="1" fontId="11" fillId="0" borderId="8" xfId="3" applyNumberFormat="1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left" vertical="center" wrapText="1"/>
    </xf>
    <xf numFmtId="3" fontId="9" fillId="0" borderId="12" xfId="3" applyNumberFormat="1" applyFont="1" applyFill="1" applyBorder="1" applyAlignment="1">
      <alignment horizontal="right" vertical="center" wrapText="1"/>
    </xf>
    <xf numFmtId="0" fontId="9" fillId="0" borderId="30" xfId="3" applyFont="1" applyFill="1" applyBorder="1" applyAlignment="1">
      <alignment horizontal="left" vertical="center" wrapText="1"/>
    </xf>
    <xf numFmtId="3" fontId="9" fillId="0" borderId="31" xfId="3" applyNumberFormat="1" applyFont="1" applyFill="1" applyBorder="1" applyAlignment="1">
      <alignment horizontal="right" vertical="center" wrapText="1"/>
    </xf>
    <xf numFmtId="0" fontId="9" fillId="0" borderId="30" xfId="3" applyFont="1" applyBorder="1" applyAlignment="1">
      <alignment vertical="center" wrapText="1"/>
    </xf>
    <xf numFmtId="3" fontId="12" fillId="0" borderId="31" xfId="3" applyNumberFormat="1" applyFont="1" applyFill="1" applyBorder="1" applyAlignment="1">
      <alignment horizontal="right" vertical="center"/>
    </xf>
    <xf numFmtId="0" fontId="9" fillId="0" borderId="0" xfId="3" applyFont="1" applyAlignment="1">
      <alignment vertical="center"/>
    </xf>
    <xf numFmtId="49" fontId="14" fillId="0" borderId="0" xfId="3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27" xfId="3" applyFont="1" applyBorder="1" applyAlignment="1">
      <alignment vertical="center" wrapText="1"/>
    </xf>
    <xf numFmtId="3" fontId="12" fillId="0" borderId="32" xfId="3" applyNumberFormat="1" applyFont="1" applyFill="1" applyBorder="1" applyAlignment="1">
      <alignment horizontal="right" vertical="center"/>
    </xf>
    <xf numFmtId="3" fontId="11" fillId="0" borderId="21" xfId="3" applyNumberFormat="1" applyFont="1" applyFill="1" applyBorder="1" applyAlignment="1">
      <alignment vertical="center" wrapText="1"/>
    </xf>
    <xf numFmtId="0" fontId="11" fillId="0" borderId="0" xfId="3" applyFont="1" applyBorder="1" applyAlignment="1">
      <alignment horizontal="left"/>
    </xf>
    <xf numFmtId="3" fontId="11" fillId="0" borderId="0" xfId="3" applyNumberFormat="1" applyFont="1" applyFill="1" applyBorder="1" applyAlignment="1">
      <alignment vertical="top" wrapText="1"/>
    </xf>
    <xf numFmtId="0" fontId="11" fillId="0" borderId="4" xfId="3" applyFont="1" applyBorder="1" applyAlignment="1">
      <alignment horizontal="center" vertical="center" wrapText="1"/>
    </xf>
    <xf numFmtId="3" fontId="9" fillId="0" borderId="31" xfId="3" applyNumberFormat="1" applyFont="1" applyFill="1" applyBorder="1" applyAlignment="1">
      <alignment horizontal="right" vertical="center"/>
    </xf>
    <xf numFmtId="3" fontId="9" fillId="0" borderId="12" xfId="3" applyNumberFormat="1" applyFont="1" applyFill="1" applyBorder="1" applyAlignment="1">
      <alignment horizontal="right" vertical="center"/>
    </xf>
    <xf numFmtId="0" fontId="9" fillId="0" borderId="27" xfId="3" applyFont="1" applyFill="1" applyBorder="1" applyAlignment="1">
      <alignment vertical="center" wrapText="1"/>
    </xf>
    <xf numFmtId="0" fontId="9" fillId="0" borderId="27" xfId="3" applyFont="1" applyFill="1" applyBorder="1" applyAlignment="1">
      <alignment vertical="center"/>
    </xf>
    <xf numFmtId="3" fontId="11" fillId="0" borderId="21" xfId="3" applyNumberFormat="1" applyFont="1" applyBorder="1" applyAlignment="1">
      <alignment horizontal="right" vertical="center"/>
    </xf>
    <xf numFmtId="49" fontId="9" fillId="0" borderId="0" xfId="3" applyNumberFormat="1" applyFont="1" applyBorder="1" applyAlignment="1">
      <alignment horizontal="center"/>
    </xf>
    <xf numFmtId="0" fontId="9" fillId="0" borderId="0" xfId="3" applyFont="1" applyBorder="1"/>
    <xf numFmtId="0" fontId="9" fillId="0" borderId="0" xfId="3" applyFont="1" applyBorder="1" applyAlignment="1">
      <alignment wrapText="1" shrinkToFit="1"/>
    </xf>
    <xf numFmtId="3" fontId="9" fillId="0" borderId="0" xfId="3" applyNumberFormat="1" applyFont="1" applyBorder="1" applyAlignment="1">
      <alignment horizontal="right"/>
    </xf>
    <xf numFmtId="0" fontId="9" fillId="0" borderId="0" xfId="5" applyFont="1"/>
    <xf numFmtId="0" fontId="9" fillId="0" borderId="0" xfId="6" applyFont="1"/>
    <xf numFmtId="0" fontId="9" fillId="0" borderId="0" xfId="6" applyFont="1" applyAlignment="1">
      <alignment vertical="center"/>
    </xf>
    <xf numFmtId="49" fontId="9" fillId="0" borderId="9" xfId="3" applyNumberFormat="1" applyFont="1" applyFill="1" applyBorder="1" applyAlignment="1">
      <alignment horizontal="center" vertical="center"/>
    </xf>
    <xf numFmtId="49" fontId="9" fillId="0" borderId="13" xfId="3" applyNumberFormat="1" applyFont="1" applyFill="1" applyBorder="1" applyAlignment="1">
      <alignment horizontal="center" vertical="center"/>
    </xf>
    <xf numFmtId="3" fontId="9" fillId="0" borderId="38" xfId="3" applyNumberFormat="1" applyFont="1" applyFill="1" applyBorder="1" applyAlignment="1">
      <alignment horizontal="right" vertical="center"/>
    </xf>
    <xf numFmtId="49" fontId="9" fillId="0" borderId="39" xfId="3" applyNumberFormat="1" applyFont="1" applyFill="1" applyBorder="1" applyAlignment="1">
      <alignment horizontal="center" vertical="center"/>
    </xf>
    <xf numFmtId="49" fontId="14" fillId="0" borderId="0" xfId="3" applyNumberFormat="1" applyFont="1" applyAlignment="1">
      <alignment horizontal="right"/>
    </xf>
    <xf numFmtId="3" fontId="9" fillId="0" borderId="38" xfId="3" applyNumberFormat="1" applyFont="1" applyFill="1" applyBorder="1" applyAlignment="1">
      <alignment horizontal="right" vertical="center" wrapText="1"/>
    </xf>
    <xf numFmtId="49" fontId="9" fillId="0" borderId="39" xfId="3" applyNumberFormat="1" applyFont="1" applyBorder="1" applyAlignment="1">
      <alignment horizontal="center" vertical="center"/>
    </xf>
    <xf numFmtId="0" fontId="9" fillId="0" borderId="42" xfId="3" applyFont="1" applyBorder="1" applyAlignment="1">
      <alignment horizontal="left" vertical="center" wrapText="1"/>
    </xf>
    <xf numFmtId="0" fontId="9" fillId="0" borderId="0" xfId="1" applyFont="1"/>
    <xf numFmtId="0" fontId="9" fillId="0" borderId="0" xfId="1" applyFont="1" applyAlignment="1">
      <alignment vertical="center"/>
    </xf>
    <xf numFmtId="0" fontId="7" fillId="0" borderId="0" xfId="3" applyFont="1" applyAlignment="1">
      <alignment wrapText="1"/>
    </xf>
    <xf numFmtId="0" fontId="7" fillId="0" borderId="0" xfId="7" applyFont="1"/>
    <xf numFmtId="0" fontId="9" fillId="0" borderId="0" xfId="8" applyFont="1"/>
    <xf numFmtId="0" fontId="9" fillId="0" borderId="0" xfId="3" applyFont="1" applyBorder="1" applyAlignment="1">
      <alignment wrapText="1"/>
    </xf>
    <xf numFmtId="3" fontId="12" fillId="0" borderId="0" xfId="3" applyNumberFormat="1" applyFont="1" applyFill="1" applyBorder="1" applyAlignment="1">
      <alignment horizontal="right" vertical="top"/>
    </xf>
    <xf numFmtId="3" fontId="11" fillId="0" borderId="46" xfId="3" applyNumberFormat="1" applyFont="1" applyFill="1" applyBorder="1" applyAlignment="1">
      <alignment horizontal="right" vertical="center"/>
    </xf>
    <xf numFmtId="0" fontId="13" fillId="0" borderId="33" xfId="3" applyFont="1" applyBorder="1"/>
    <xf numFmtId="0" fontId="9" fillId="0" borderId="34" xfId="3" applyFont="1" applyBorder="1" applyAlignment="1">
      <alignment vertical="center"/>
    </xf>
    <xf numFmtId="0" fontId="9" fillId="0" borderId="34" xfId="3" applyFont="1" applyBorder="1" applyAlignment="1">
      <alignment vertical="center" wrapText="1"/>
    </xf>
    <xf numFmtId="0" fontId="9" fillId="0" borderId="47" xfId="3" applyFont="1" applyFill="1" applyBorder="1" applyAlignment="1">
      <alignment horizontal="right" vertical="center"/>
    </xf>
    <xf numFmtId="49" fontId="9" fillId="0" borderId="36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left" vertical="center" wrapText="1"/>
    </xf>
    <xf numFmtId="0" fontId="9" fillId="0" borderId="43" xfId="3" applyFont="1" applyBorder="1" applyAlignment="1">
      <alignment vertical="center" wrapText="1"/>
    </xf>
    <xf numFmtId="3" fontId="11" fillId="0" borderId="46" xfId="3" applyNumberFormat="1" applyFont="1" applyFill="1" applyBorder="1" applyAlignment="1">
      <alignment vertical="center" wrapText="1"/>
    </xf>
    <xf numFmtId="0" fontId="9" fillId="0" borderId="0" xfId="7" applyFont="1"/>
    <xf numFmtId="0" fontId="9" fillId="0" borderId="0" xfId="7" applyFont="1" applyAlignment="1">
      <alignment wrapText="1"/>
    </xf>
    <xf numFmtId="0" fontId="6" fillId="0" borderId="0" xfId="3" applyFont="1" applyAlignment="1">
      <alignment wrapText="1"/>
    </xf>
    <xf numFmtId="0" fontId="6" fillId="0" borderId="0" xfId="9" applyFont="1"/>
    <xf numFmtId="0" fontId="9" fillId="0" borderId="0" xfId="9" applyFont="1"/>
    <xf numFmtId="1" fontId="11" fillId="0" borderId="10" xfId="3" applyNumberFormat="1" applyFont="1" applyBorder="1" applyAlignment="1">
      <alignment horizontal="center" vertical="center" wrapText="1"/>
    </xf>
    <xf numFmtId="0" fontId="9" fillId="0" borderId="0" xfId="2" applyFont="1"/>
    <xf numFmtId="1" fontId="11" fillId="0" borderId="52" xfId="3" applyNumberFormat="1" applyFont="1" applyBorder="1" applyAlignment="1">
      <alignment horizontal="center" vertical="center" wrapText="1"/>
    </xf>
    <xf numFmtId="3" fontId="9" fillId="0" borderId="14" xfId="3" applyNumberFormat="1" applyFont="1" applyFill="1" applyBorder="1" applyAlignment="1">
      <alignment horizontal="right" vertical="center"/>
    </xf>
    <xf numFmtId="0" fontId="9" fillId="0" borderId="12" xfId="3" applyFont="1" applyBorder="1" applyAlignment="1">
      <alignment horizontal="center" vertical="center"/>
    </xf>
    <xf numFmtId="3" fontId="11" fillId="0" borderId="53" xfId="3" applyNumberFormat="1" applyFont="1" applyFill="1" applyBorder="1" applyAlignment="1">
      <alignment horizontal="right" vertical="center"/>
    </xf>
    <xf numFmtId="0" fontId="9" fillId="0" borderId="21" xfId="3" applyFont="1" applyBorder="1" applyAlignment="1">
      <alignment vertical="center"/>
    </xf>
    <xf numFmtId="0" fontId="9" fillId="0" borderId="34" xfId="3" applyFont="1" applyFill="1" applyBorder="1" applyAlignment="1">
      <alignment horizontal="right" vertical="center"/>
    </xf>
    <xf numFmtId="0" fontId="9" fillId="0" borderId="47" xfId="3" applyFont="1" applyBorder="1"/>
    <xf numFmtId="0" fontId="11" fillId="0" borderId="10" xfId="3" applyFont="1" applyFill="1" applyBorder="1" applyAlignment="1">
      <alignment horizontal="center" vertical="center" wrapText="1"/>
    </xf>
    <xf numFmtId="1" fontId="11" fillId="0" borderId="52" xfId="3" applyNumberFormat="1" applyFont="1" applyFill="1" applyBorder="1" applyAlignment="1">
      <alignment horizontal="center" vertical="center" wrapText="1"/>
    </xf>
    <xf numFmtId="3" fontId="9" fillId="0" borderId="14" xfId="3" applyNumberFormat="1" applyFont="1" applyFill="1" applyBorder="1" applyAlignment="1">
      <alignment horizontal="right" vertical="center" wrapText="1"/>
    </xf>
    <xf numFmtId="0" fontId="9" fillId="0" borderId="27" xfId="3" applyFont="1" applyBorder="1" applyAlignment="1">
      <alignment horizontal="left" vertical="center" wrapText="1"/>
    </xf>
    <xf numFmtId="3" fontId="9" fillId="0" borderId="17" xfId="3" applyNumberFormat="1" applyFont="1" applyFill="1" applyBorder="1" applyAlignment="1">
      <alignment horizontal="right" vertical="center" wrapText="1"/>
    </xf>
    <xf numFmtId="3" fontId="11" fillId="0" borderId="53" xfId="3" applyNumberFormat="1" applyFont="1" applyFill="1" applyBorder="1" applyAlignment="1">
      <alignment vertical="center" wrapText="1"/>
    </xf>
    <xf numFmtId="0" fontId="11" fillId="0" borderId="10" xfId="3" applyFont="1" applyBorder="1" applyAlignment="1">
      <alignment horizontal="center" vertical="center" wrapText="1"/>
    </xf>
    <xf numFmtId="0" fontId="9" fillId="0" borderId="31" xfId="3" applyFont="1" applyFill="1" applyBorder="1" applyAlignment="1">
      <alignment horizontal="center" vertical="center"/>
    </xf>
    <xf numFmtId="3" fontId="11" fillId="0" borderId="53" xfId="3" applyNumberFormat="1" applyFont="1" applyBorder="1" applyAlignment="1">
      <alignment horizontal="right" vertical="center"/>
    </xf>
    <xf numFmtId="0" fontId="15" fillId="0" borderId="0" xfId="9" applyFont="1"/>
    <xf numFmtId="0" fontId="17" fillId="0" borderId="0" xfId="10" applyFont="1" applyBorder="1"/>
    <xf numFmtId="0" fontId="17" fillId="0" borderId="0" xfId="10" applyFont="1"/>
    <xf numFmtId="0" fontId="17" fillId="0" borderId="0" xfId="3" applyNumberFormat="1" applyFont="1" applyBorder="1" applyAlignment="1">
      <alignment horizontal="center"/>
    </xf>
    <xf numFmtId="0" fontId="17" fillId="0" borderId="0" xfId="3" applyFont="1" applyFill="1" applyBorder="1"/>
    <xf numFmtId="3" fontId="18" fillId="0" borderId="0" xfId="3" applyNumberFormat="1" applyFont="1" applyBorder="1"/>
    <xf numFmtId="3" fontId="18" fillId="0" borderId="4" xfId="3" applyNumberFormat="1" applyFont="1" applyBorder="1" applyAlignment="1">
      <alignment horizontal="center" vertical="center" wrapText="1"/>
    </xf>
    <xf numFmtId="3" fontId="18" fillId="0" borderId="8" xfId="3" applyNumberFormat="1" applyFont="1" applyFill="1" applyBorder="1" applyAlignment="1">
      <alignment horizontal="center" vertical="center" wrapText="1"/>
    </xf>
    <xf numFmtId="1" fontId="17" fillId="0" borderId="9" xfId="3" applyNumberFormat="1" applyFont="1" applyBorder="1" applyAlignment="1">
      <alignment horizontal="center" vertical="center"/>
    </xf>
    <xf numFmtId="0" fontId="17" fillId="0" borderId="10" xfId="3" applyFont="1" applyBorder="1" applyAlignment="1">
      <alignment vertical="center" wrapText="1"/>
    </xf>
    <xf numFmtId="3" fontId="17" fillId="0" borderId="12" xfId="3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7" fillId="0" borderId="17" xfId="3" applyFont="1" applyBorder="1" applyAlignment="1">
      <alignment vertical="center" wrapText="1"/>
    </xf>
    <xf numFmtId="1" fontId="17" fillId="0" borderId="13" xfId="3" applyNumberFormat="1" applyFont="1" applyBorder="1" applyAlignment="1">
      <alignment horizontal="center" vertical="center"/>
    </xf>
    <xf numFmtId="3" fontId="17" fillId="0" borderId="31" xfId="3" applyNumberFormat="1" applyFont="1" applyFill="1" applyBorder="1" applyAlignment="1">
      <alignment horizontal="right" vertical="center"/>
    </xf>
    <xf numFmtId="0" fontId="17" fillId="0" borderId="0" xfId="11" applyFont="1" applyAlignment="1" applyProtection="1">
      <alignment vertical="center"/>
    </xf>
    <xf numFmtId="3" fontId="18" fillId="0" borderId="21" xfId="3" applyNumberFormat="1" applyFont="1" applyFill="1" applyBorder="1" applyAlignment="1">
      <alignment horizontal="right" vertical="center"/>
    </xf>
    <xf numFmtId="3" fontId="17" fillId="0" borderId="0" xfId="11" applyNumberFormat="1" applyFont="1" applyAlignment="1" applyProtection="1">
      <alignment vertical="center"/>
    </xf>
    <xf numFmtId="0" fontId="9" fillId="0" borderId="0" xfId="10" applyFont="1"/>
    <xf numFmtId="0" fontId="11" fillId="0" borderId="0" xfId="3" applyFont="1" applyBorder="1"/>
    <xf numFmtId="0" fontId="13" fillId="0" borderId="0" xfId="3" applyFont="1" applyBorder="1"/>
    <xf numFmtId="0" fontId="9" fillId="0" borderId="0" xfId="3" applyFont="1" applyFill="1" applyBorder="1"/>
    <xf numFmtId="1" fontId="9" fillId="0" borderId="9" xfId="2" applyNumberFormat="1" applyFont="1" applyBorder="1" applyAlignment="1">
      <alignment horizontal="center" vertical="center" wrapText="1"/>
    </xf>
    <xf numFmtId="0" fontId="9" fillId="0" borderId="43" xfId="12" applyFont="1" applyFill="1" applyBorder="1" applyAlignment="1">
      <alignment horizontal="left" vertical="center" wrapText="1"/>
    </xf>
    <xf numFmtId="0" fontId="9" fillId="0" borderId="18" xfId="2" applyFont="1" applyBorder="1" applyAlignment="1">
      <alignment vertical="center" wrapText="1"/>
    </xf>
    <xf numFmtId="3" fontId="9" fillId="0" borderId="12" xfId="2" applyNumberFormat="1" applyFont="1" applyFill="1" applyBorder="1" applyAlignment="1" applyProtection="1">
      <alignment vertical="center"/>
    </xf>
    <xf numFmtId="1" fontId="9" fillId="0" borderId="13" xfId="2" applyNumberFormat="1" applyFont="1" applyBorder="1" applyAlignment="1">
      <alignment horizontal="center" vertical="center" wrapText="1"/>
    </xf>
    <xf numFmtId="0" fontId="9" fillId="0" borderId="55" xfId="12" applyFont="1" applyFill="1" applyBorder="1" applyAlignment="1">
      <alignment horizontal="left" vertical="center" wrapText="1"/>
    </xf>
    <xf numFmtId="0" fontId="9" fillId="0" borderId="56" xfId="2" applyFont="1" applyBorder="1" applyAlignment="1">
      <alignment vertical="center" wrapText="1"/>
    </xf>
    <xf numFmtId="3" fontId="9" fillId="0" borderId="31" xfId="2" applyNumberFormat="1" applyFont="1" applyFill="1" applyBorder="1" applyAlignment="1" applyProtection="1">
      <alignment vertical="center"/>
    </xf>
    <xf numFmtId="0" fontId="9" fillId="0" borderId="15" xfId="2" applyFont="1" applyBorder="1" applyAlignment="1">
      <alignment vertical="center" wrapText="1"/>
    </xf>
    <xf numFmtId="0" fontId="9" fillId="0" borderId="30" xfId="2" applyFont="1" applyBorder="1" applyAlignment="1">
      <alignment vertical="center" wrapText="1"/>
    </xf>
    <xf numFmtId="3" fontId="9" fillId="0" borderId="30" xfId="12" applyNumberFormat="1" applyFont="1" applyFill="1" applyBorder="1" applyAlignment="1">
      <alignment horizontal="left" wrapText="1"/>
    </xf>
    <xf numFmtId="1" fontId="9" fillId="0" borderId="13" xfId="2" applyNumberFormat="1" applyFont="1" applyFill="1" applyBorder="1" applyAlignment="1">
      <alignment horizontal="center" vertical="center" wrapText="1"/>
    </xf>
    <xf numFmtId="1" fontId="9" fillId="0" borderId="13" xfId="2" applyNumberFormat="1" applyFont="1" applyBorder="1" applyAlignment="1" applyProtection="1">
      <alignment horizontal="center" vertical="center" wrapText="1"/>
    </xf>
    <xf numFmtId="49" fontId="9" fillId="0" borderId="13" xfId="2" applyNumberFormat="1" applyFont="1" applyBorder="1" applyAlignment="1" applyProtection="1">
      <alignment horizontal="center" vertical="center" wrapText="1"/>
    </xf>
    <xf numFmtId="1" fontId="9" fillId="0" borderId="39" xfId="2" applyNumberFormat="1" applyFont="1" applyBorder="1" applyAlignment="1" applyProtection="1">
      <alignment horizontal="center" vertical="center" wrapText="1"/>
    </xf>
    <xf numFmtId="0" fontId="9" fillId="0" borderId="61" xfId="12" applyFont="1" applyFill="1" applyBorder="1" applyAlignment="1">
      <alignment horizontal="left" vertical="center" wrapText="1"/>
    </xf>
    <xf numFmtId="1" fontId="9" fillId="0" borderId="5" xfId="2" applyNumberFormat="1" applyFont="1" applyBorder="1" applyAlignment="1" applyProtection="1">
      <alignment horizontal="center" vertical="center" wrapText="1"/>
    </xf>
    <xf numFmtId="0" fontId="9" fillId="0" borderId="44" xfId="12" applyFont="1" applyFill="1" applyBorder="1" applyAlignment="1">
      <alignment horizontal="left" vertical="center" wrapText="1"/>
    </xf>
    <xf numFmtId="0" fontId="9" fillId="0" borderId="0" xfId="10" applyFont="1" applyFill="1"/>
    <xf numFmtId="0" fontId="11" fillId="0" borderId="0" xfId="3" applyFont="1" applyAlignment="1">
      <alignment horizontal="center" wrapText="1"/>
    </xf>
    <xf numFmtId="0" fontId="9" fillId="0" borderId="30" xfId="3" applyFont="1" applyFill="1" applyBorder="1" applyAlignment="1">
      <alignment horizontal="left" vertical="center"/>
    </xf>
    <xf numFmtId="0" fontId="9" fillId="0" borderId="1" xfId="3" applyFont="1" applyBorder="1" applyAlignment="1">
      <alignment horizontal="center" vertical="center"/>
    </xf>
    <xf numFmtId="0" fontId="9" fillId="0" borderId="43" xfId="3" applyFont="1" applyBorder="1" applyAlignment="1">
      <alignment horizontal="left" vertical="center"/>
    </xf>
    <xf numFmtId="3" fontId="9" fillId="0" borderId="4" xfId="3" applyNumberFormat="1" applyFont="1" applyBorder="1" applyAlignment="1">
      <alignment horizontal="right" vertical="center" wrapText="1"/>
    </xf>
    <xf numFmtId="0" fontId="9" fillId="0" borderId="13" xfId="3" applyFont="1" applyBorder="1" applyAlignment="1">
      <alignment horizontal="center" vertical="center"/>
    </xf>
    <xf numFmtId="0" fontId="9" fillId="0" borderId="30" xfId="3" applyFont="1" applyBorder="1" applyAlignment="1">
      <alignment horizontal="left" vertical="center"/>
    </xf>
    <xf numFmtId="3" fontId="9" fillId="0" borderId="31" xfId="3" applyNumberFormat="1" applyFont="1" applyBorder="1" applyAlignment="1">
      <alignment horizontal="right" vertical="center" wrapText="1"/>
    </xf>
    <xf numFmtId="0" fontId="9" fillId="0" borderId="0" xfId="10" applyFont="1" applyAlignment="1">
      <alignment vertical="center"/>
    </xf>
    <xf numFmtId="0" fontId="9" fillId="0" borderId="0" xfId="3" applyFont="1" applyBorder="1" applyAlignment="1">
      <alignment horizontal="left" vertical="center" wrapText="1"/>
    </xf>
    <xf numFmtId="0" fontId="7" fillId="0" borderId="0" xfId="13" applyFont="1"/>
    <xf numFmtId="0" fontId="11" fillId="0" borderId="0" xfId="3" applyFont="1" applyAlignment="1">
      <alignment wrapText="1"/>
    </xf>
    <xf numFmtId="49" fontId="9" fillId="0" borderId="13" xfId="13" applyNumberFormat="1" applyFont="1" applyFill="1" applyBorder="1" applyAlignment="1">
      <alignment horizontal="center" vertical="center" wrapText="1"/>
    </xf>
    <xf numFmtId="0" fontId="9" fillId="0" borderId="17" xfId="3" applyFont="1" applyBorder="1" applyAlignment="1">
      <alignment vertical="center" wrapText="1"/>
    </xf>
    <xf numFmtId="0" fontId="9" fillId="0" borderId="0" xfId="13" applyFont="1"/>
    <xf numFmtId="4" fontId="9" fillId="0" borderId="14" xfId="3" applyNumberFormat="1" applyFont="1" applyFill="1" applyBorder="1" applyAlignment="1">
      <alignment horizontal="right" vertical="center"/>
    </xf>
    <xf numFmtId="0" fontId="9" fillId="0" borderId="31" xfId="3" applyFont="1" applyBorder="1" applyAlignment="1">
      <alignment horizontal="center" vertical="center"/>
    </xf>
    <xf numFmtId="4" fontId="9" fillId="0" borderId="17" xfId="3" applyNumberFormat="1" applyFont="1" applyFill="1" applyBorder="1" applyAlignment="1">
      <alignment horizontal="right" vertical="center"/>
    </xf>
    <xf numFmtId="49" fontId="9" fillId="0" borderId="5" xfId="3" applyNumberFormat="1" applyFont="1" applyBorder="1" applyAlignment="1">
      <alignment horizontal="center" vertical="center"/>
    </xf>
    <xf numFmtId="4" fontId="9" fillId="0" borderId="40" xfId="3" applyNumberFormat="1" applyFont="1" applyFill="1" applyBorder="1" applyAlignment="1">
      <alignment horizontal="right" vertical="center"/>
    </xf>
    <xf numFmtId="0" fontId="9" fillId="0" borderId="38" xfId="3" applyFont="1" applyBorder="1" applyAlignment="1">
      <alignment horizontal="center" vertical="center"/>
    </xf>
    <xf numFmtId="4" fontId="11" fillId="0" borderId="53" xfId="3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horizontal="right" vertical="center"/>
    </xf>
    <xf numFmtId="4" fontId="9" fillId="0" borderId="14" xfId="3" applyNumberFormat="1" applyFont="1" applyFill="1" applyBorder="1" applyAlignment="1">
      <alignment horizontal="right" vertical="center" wrapText="1"/>
    </xf>
    <xf numFmtId="49" fontId="9" fillId="0" borderId="0" xfId="3" applyNumberFormat="1" applyFont="1" applyAlignment="1">
      <alignment horizontal="right" vertical="center"/>
    </xf>
    <xf numFmtId="4" fontId="9" fillId="0" borderId="17" xfId="3" applyNumberFormat="1" applyFont="1" applyFill="1" applyBorder="1" applyAlignment="1">
      <alignment horizontal="right" vertical="center" wrapText="1"/>
    </xf>
    <xf numFmtId="49" fontId="9" fillId="0" borderId="0" xfId="3" applyNumberFormat="1" applyFont="1" applyFill="1" applyAlignment="1">
      <alignment horizontal="right" vertical="center"/>
    </xf>
    <xf numFmtId="4" fontId="11" fillId="0" borderId="53" xfId="3" applyNumberFormat="1" applyFont="1" applyFill="1" applyBorder="1" applyAlignment="1">
      <alignment vertical="center" wrapText="1"/>
    </xf>
    <xf numFmtId="0" fontId="9" fillId="0" borderId="30" xfId="3" applyFont="1" applyFill="1" applyBorder="1" applyAlignment="1">
      <alignment vertical="center"/>
    </xf>
    <xf numFmtId="0" fontId="9" fillId="0" borderId="30" xfId="3" applyFont="1" applyFill="1" applyBorder="1" applyAlignment="1">
      <alignment vertical="center" wrapText="1"/>
    </xf>
    <xf numFmtId="4" fontId="9" fillId="0" borderId="30" xfId="3" applyNumberFormat="1" applyFont="1" applyFill="1" applyBorder="1" applyAlignment="1">
      <alignment horizontal="right" vertical="center"/>
    </xf>
    <xf numFmtId="4" fontId="11" fillId="0" borderId="53" xfId="3" applyNumberFormat="1" applyFont="1" applyBorder="1" applyAlignment="1">
      <alignment horizontal="right" vertical="center"/>
    </xf>
    <xf numFmtId="164" fontId="9" fillId="0" borderId="12" xfId="3" applyNumberFormat="1" applyFont="1" applyFill="1" applyBorder="1" applyAlignment="1">
      <alignment horizontal="right" vertical="center" wrapText="1"/>
    </xf>
    <xf numFmtId="164" fontId="9" fillId="0" borderId="31" xfId="3" applyNumberFormat="1" applyFont="1" applyFill="1" applyBorder="1" applyAlignment="1">
      <alignment horizontal="right" vertical="center" wrapText="1"/>
    </xf>
    <xf numFmtId="164" fontId="9" fillId="0" borderId="38" xfId="3" applyNumberFormat="1" applyFont="1" applyFill="1" applyBorder="1" applyAlignment="1">
      <alignment horizontal="right" vertical="center" wrapText="1"/>
    </xf>
    <xf numFmtId="164" fontId="11" fillId="0" borderId="21" xfId="3" applyNumberFormat="1" applyFont="1" applyFill="1" applyBorder="1" applyAlignment="1">
      <alignment vertical="center" wrapText="1"/>
    </xf>
    <xf numFmtId="164" fontId="9" fillId="0" borderId="12" xfId="3" applyNumberFormat="1" applyFont="1" applyFill="1" applyBorder="1" applyAlignment="1">
      <alignment horizontal="right" vertical="center"/>
    </xf>
    <xf numFmtId="164" fontId="11" fillId="0" borderId="21" xfId="3" applyNumberFormat="1" applyFont="1" applyFill="1" applyBorder="1" applyAlignment="1">
      <alignment horizontal="right" vertical="center"/>
    </xf>
    <xf numFmtId="164" fontId="11" fillId="0" borderId="21" xfId="3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49" fontId="4" fillId="0" borderId="0" xfId="1" applyNumberFormat="1" applyFont="1" applyFill="1" applyAlignment="1">
      <alignment horizontal="left" vertical="top" wrapText="1"/>
    </xf>
    <xf numFmtId="49" fontId="5" fillId="0" borderId="0" xfId="1" applyNumberFormat="1" applyFont="1" applyFill="1" applyAlignment="1">
      <alignment horizontal="left" vertical="top" wrapText="1"/>
    </xf>
    <xf numFmtId="0" fontId="9" fillId="0" borderId="0" xfId="1" applyFont="1" applyFill="1" applyAlignment="1">
      <alignment horizontal="justify" vertical="top" wrapText="1"/>
    </xf>
    <xf numFmtId="0" fontId="9" fillId="0" borderId="17" xfId="3" applyFont="1" applyBorder="1" applyAlignment="1">
      <alignment horizontal="left" vertical="center" wrapText="1"/>
    </xf>
    <xf numFmtId="0" fontId="9" fillId="0" borderId="18" xfId="3" applyFont="1" applyBorder="1" applyAlignment="1">
      <alignment horizontal="left" vertical="center" wrapText="1"/>
    </xf>
    <xf numFmtId="0" fontId="4" fillId="0" borderId="0" xfId="3" applyFont="1" applyAlignment="1">
      <alignment horizontal="center" wrapText="1"/>
    </xf>
    <xf numFmtId="0" fontId="11" fillId="0" borderId="1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/>
    </xf>
    <xf numFmtId="0" fontId="9" fillId="0" borderId="3" xfId="4" applyFont="1" applyBorder="1"/>
    <xf numFmtId="0" fontId="9" fillId="0" borderId="6" xfId="4" applyFont="1" applyBorder="1"/>
    <xf numFmtId="0" fontId="9" fillId="0" borderId="7" xfId="4" applyFont="1" applyBorder="1"/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9" fillId="0" borderId="14" xfId="3" applyFont="1" applyBorder="1" applyAlignment="1">
      <alignment horizontal="left" vertical="center" wrapText="1"/>
    </xf>
    <xf numFmtId="0" fontId="9" fillId="0" borderId="15" xfId="3" applyFont="1" applyBorder="1" applyAlignment="1">
      <alignment horizontal="left" vertical="center" wrapText="1"/>
    </xf>
    <xf numFmtId="0" fontId="11" fillId="0" borderId="19" xfId="3" applyFont="1" applyBorder="1" applyAlignment="1">
      <alignment horizontal="left" vertical="center"/>
    </xf>
    <xf numFmtId="0" fontId="11" fillId="0" borderId="20" xfId="3" applyFont="1" applyBorder="1" applyAlignment="1">
      <alignment horizontal="left" vertical="center"/>
    </xf>
    <xf numFmtId="0" fontId="11" fillId="2" borderId="24" xfId="3" applyFont="1" applyFill="1" applyBorder="1" applyAlignment="1">
      <alignment horizontal="center" vertical="center"/>
    </xf>
    <xf numFmtId="0" fontId="11" fillId="2" borderId="25" xfId="3" applyFont="1" applyFill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49" fontId="9" fillId="0" borderId="26" xfId="3" applyNumberFormat="1" applyFont="1" applyBorder="1" applyAlignment="1">
      <alignment horizontal="center" vertical="center"/>
    </xf>
    <xf numFmtId="49" fontId="9" fillId="0" borderId="28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left" vertical="center" wrapText="1"/>
    </xf>
    <xf numFmtId="0" fontId="9" fillId="0" borderId="29" xfId="3" applyFont="1" applyBorder="1" applyAlignment="1">
      <alignment horizontal="left" vertical="center" wrapText="1"/>
    </xf>
    <xf numFmtId="0" fontId="11" fillId="0" borderId="33" xfId="3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11" fillId="0" borderId="6" xfId="3" applyFont="1" applyBorder="1" applyAlignment="1">
      <alignment horizontal="center" vertical="center"/>
    </xf>
    <xf numFmtId="49" fontId="9" fillId="0" borderId="36" xfId="3" applyNumberFormat="1" applyFont="1" applyBorder="1" applyAlignment="1">
      <alignment horizontal="center" vertical="center"/>
    </xf>
    <xf numFmtId="49" fontId="9" fillId="0" borderId="16" xfId="3" applyNumberFormat="1" applyFont="1" applyBorder="1" applyAlignment="1">
      <alignment horizontal="center" vertical="center"/>
    </xf>
    <xf numFmtId="49" fontId="9" fillId="0" borderId="37" xfId="3" applyNumberFormat="1" applyFont="1" applyBorder="1" applyAlignment="1">
      <alignment horizontal="center" vertical="center"/>
    </xf>
    <xf numFmtId="0" fontId="9" fillId="0" borderId="25" xfId="3" applyFont="1" applyBorder="1" applyAlignment="1">
      <alignment horizontal="left" vertical="center" wrapText="1"/>
    </xf>
    <xf numFmtId="0" fontId="9" fillId="0" borderId="3" xfId="6" applyFont="1" applyBorder="1"/>
    <xf numFmtId="0" fontId="9" fillId="0" borderId="6" xfId="6" applyFont="1" applyBorder="1"/>
    <xf numFmtId="0" fontId="9" fillId="0" borderId="7" xfId="6" applyFont="1" applyBorder="1"/>
    <xf numFmtId="0" fontId="9" fillId="0" borderId="17" xfId="3" applyFont="1" applyFill="1" applyBorder="1" applyAlignment="1">
      <alignment horizontal="left" vertical="center" wrapText="1"/>
    </xf>
    <xf numFmtId="0" fontId="9" fillId="0" borderId="18" xfId="3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left" vertical="center" wrapText="1"/>
    </xf>
    <xf numFmtId="0" fontId="9" fillId="0" borderId="40" xfId="3" applyFont="1" applyFill="1" applyBorder="1" applyAlignment="1">
      <alignment horizontal="left" vertical="center" wrapText="1"/>
    </xf>
    <xf numFmtId="0" fontId="9" fillId="0" borderId="41" xfId="5" applyFont="1" applyFill="1" applyBorder="1" applyAlignment="1">
      <alignment horizontal="left" vertical="center" wrapText="1"/>
    </xf>
    <xf numFmtId="49" fontId="9" fillId="0" borderId="9" xfId="3" applyNumberFormat="1" applyFont="1" applyBorder="1" applyAlignment="1">
      <alignment horizontal="center" vertical="center"/>
    </xf>
    <xf numFmtId="0" fontId="9" fillId="0" borderId="27" xfId="3" applyFont="1" applyBorder="1" applyAlignment="1">
      <alignment horizontal="left" vertical="center" wrapText="1"/>
    </xf>
    <xf numFmtId="49" fontId="9" fillId="0" borderId="39" xfId="3" applyNumberFormat="1" applyFont="1" applyBorder="1" applyAlignment="1">
      <alignment horizontal="center" vertical="center"/>
    </xf>
    <xf numFmtId="0" fontId="9" fillId="0" borderId="42" xfId="3" applyFont="1" applyBorder="1" applyAlignment="1">
      <alignment horizontal="left" vertical="center" wrapText="1"/>
    </xf>
    <xf numFmtId="0" fontId="3" fillId="0" borderId="1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9" fillId="0" borderId="42" xfId="3" applyFont="1" applyBorder="1" applyAlignment="1">
      <alignment vertical="center" wrapText="1"/>
    </xf>
    <xf numFmtId="0" fontId="9" fillId="0" borderId="29" xfId="3" applyFont="1" applyBorder="1" applyAlignment="1">
      <alignment vertical="center" wrapText="1"/>
    </xf>
    <xf numFmtId="0" fontId="3" fillId="0" borderId="29" xfId="2" applyFont="1" applyBorder="1" applyAlignment="1">
      <alignment vertical="center" wrapText="1"/>
    </xf>
    <xf numFmtId="0" fontId="3" fillId="0" borderId="27" xfId="2" applyFont="1" applyBorder="1" applyAlignment="1">
      <alignment vertical="center" wrapText="1"/>
    </xf>
    <xf numFmtId="0" fontId="11" fillId="0" borderId="43" xfId="3" applyFont="1" applyBorder="1" applyAlignment="1">
      <alignment horizontal="center" vertical="center"/>
    </xf>
    <xf numFmtId="0" fontId="9" fillId="0" borderId="44" xfId="3" applyFont="1" applyBorder="1" applyAlignment="1">
      <alignment vertical="center"/>
    </xf>
    <xf numFmtId="0" fontId="9" fillId="0" borderId="30" xfId="3" applyFont="1" applyBorder="1" applyAlignment="1">
      <alignment horizontal="left" vertical="center" wrapText="1"/>
    </xf>
    <xf numFmtId="0" fontId="9" fillId="0" borderId="3" xfId="8" applyFont="1" applyBorder="1"/>
    <xf numFmtId="0" fontId="9" fillId="0" borderId="6" xfId="8" applyFont="1" applyBorder="1"/>
    <xf numFmtId="0" fontId="9" fillId="0" borderId="7" xfId="8" applyFont="1" applyBorder="1"/>
    <xf numFmtId="0" fontId="11" fillId="0" borderId="22" xfId="3" applyFont="1" applyBorder="1" applyAlignment="1">
      <alignment horizontal="left" vertical="center"/>
    </xf>
    <xf numFmtId="0" fontId="11" fillId="0" borderId="45" xfId="3" applyFont="1" applyBorder="1" applyAlignment="1">
      <alignment horizontal="left" vertical="center"/>
    </xf>
    <xf numFmtId="0" fontId="11" fillId="0" borderId="7" xfId="3" applyFont="1" applyBorder="1" applyAlignment="1">
      <alignment horizontal="left" vertical="center"/>
    </xf>
    <xf numFmtId="0" fontId="11" fillId="0" borderId="48" xfId="3" applyFont="1" applyBorder="1" applyAlignment="1">
      <alignment horizontal="left" vertical="center"/>
    </xf>
    <xf numFmtId="0" fontId="11" fillId="0" borderId="49" xfId="3" applyFont="1" applyBorder="1" applyAlignment="1">
      <alignment horizontal="left" vertical="center"/>
    </xf>
    <xf numFmtId="0" fontId="11" fillId="0" borderId="50" xfId="3" applyFont="1" applyBorder="1" applyAlignment="1">
      <alignment horizontal="left" vertical="center"/>
    </xf>
    <xf numFmtId="0" fontId="9" fillId="0" borderId="3" xfId="2" applyFont="1" applyBorder="1"/>
    <xf numFmtId="0" fontId="9" fillId="0" borderId="6" xfId="2" applyFont="1" applyBorder="1"/>
    <xf numFmtId="0" fontId="9" fillId="0" borderId="7" xfId="2" applyFont="1" applyBorder="1"/>
    <xf numFmtId="0" fontId="11" fillId="0" borderId="51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0" fontId="9" fillId="0" borderId="5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0" fontId="9" fillId="0" borderId="38" xfId="3" applyFont="1" applyBorder="1" applyAlignment="1">
      <alignment horizontal="center" vertical="center"/>
    </xf>
    <xf numFmtId="0" fontId="9" fillId="0" borderId="32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0" fontId="16" fillId="0" borderId="0" xfId="3" applyFont="1" applyBorder="1" applyAlignment="1">
      <alignment horizontal="center" wrapText="1"/>
    </xf>
    <xf numFmtId="0" fontId="18" fillId="0" borderId="1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8" fillId="0" borderId="24" xfId="3" applyFont="1" applyFill="1" applyBorder="1" applyAlignment="1">
      <alignment horizontal="center" vertical="center" wrapText="1"/>
    </xf>
    <xf numFmtId="0" fontId="18" fillId="0" borderId="25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1" fontId="9" fillId="0" borderId="57" xfId="2" applyNumberFormat="1" applyFont="1" applyBorder="1" applyAlignment="1">
      <alignment horizontal="center" vertical="center" wrapText="1"/>
    </xf>
    <xf numFmtId="1" fontId="9" fillId="0" borderId="59" xfId="2" applyNumberFormat="1" applyFont="1" applyBorder="1" applyAlignment="1">
      <alignment horizontal="center" vertical="center" wrapText="1"/>
    </xf>
    <xf numFmtId="0" fontId="9" fillId="0" borderId="58" xfId="12" applyFont="1" applyFill="1" applyBorder="1" applyAlignment="1">
      <alignment horizontal="left" vertical="center" wrapText="1"/>
    </xf>
    <xf numFmtId="0" fontId="9" fillId="0" borderId="60" xfId="12" applyFont="1" applyFill="1" applyBorder="1" applyAlignment="1">
      <alignment horizontal="left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5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 vertical="center" wrapText="1"/>
    </xf>
    <xf numFmtId="0" fontId="11" fillId="2" borderId="44" xfId="3" applyFont="1" applyFill="1" applyBorder="1" applyAlignment="1">
      <alignment horizontal="center" vertical="center" wrapText="1"/>
    </xf>
    <xf numFmtId="1" fontId="11" fillId="0" borderId="38" xfId="3" applyNumberFormat="1" applyFont="1" applyFill="1" applyBorder="1" applyAlignment="1">
      <alignment horizontal="center" vertical="center" wrapText="1"/>
    </xf>
    <xf numFmtId="1" fontId="11" fillId="0" borderId="46" xfId="3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 wrapText="1"/>
    </xf>
    <xf numFmtId="49" fontId="9" fillId="0" borderId="24" xfId="3" applyNumberFormat="1" applyFont="1" applyBorder="1" applyAlignment="1">
      <alignment horizontal="left" vertical="center" wrapText="1"/>
    </xf>
    <xf numFmtId="0" fontId="3" fillId="0" borderId="27" xfId="2" applyFont="1" applyBorder="1" applyAlignment="1">
      <alignment horizontal="left" vertical="center" wrapText="1"/>
    </xf>
    <xf numFmtId="49" fontId="9" fillId="0" borderId="39" xfId="13" applyNumberFormat="1" applyFont="1" applyFill="1" applyBorder="1" applyAlignment="1">
      <alignment horizontal="center" vertical="center" wrapText="1"/>
    </xf>
    <xf numFmtId="49" fontId="9" fillId="0" borderId="9" xfId="13" applyNumberFormat="1" applyFont="1" applyFill="1" applyBorder="1" applyAlignment="1">
      <alignment horizontal="center" vertical="center" wrapText="1"/>
    </xf>
    <xf numFmtId="49" fontId="9" fillId="0" borderId="62" xfId="3" applyNumberFormat="1" applyFont="1" applyBorder="1" applyAlignment="1">
      <alignment horizontal="center" vertical="center"/>
    </xf>
    <xf numFmtId="49" fontId="9" fillId="0" borderId="63" xfId="3" applyNumberFormat="1" applyFont="1" applyBorder="1" applyAlignment="1">
      <alignment horizontal="center" vertical="center"/>
    </xf>
    <xf numFmtId="49" fontId="9" fillId="0" borderId="42" xfId="3" applyNumberFormat="1" applyFont="1" applyBorder="1" applyAlignment="1">
      <alignment horizontal="left" vertical="center"/>
    </xf>
    <xf numFmtId="49" fontId="9" fillId="0" borderId="29" xfId="3" applyNumberFormat="1" applyFont="1" applyBorder="1" applyAlignment="1">
      <alignment horizontal="left" vertical="center"/>
    </xf>
    <xf numFmtId="49" fontId="9" fillId="0" borderId="27" xfId="3" applyNumberFormat="1" applyFont="1" applyBorder="1" applyAlignment="1">
      <alignment horizontal="left" vertical="center"/>
    </xf>
    <xf numFmtId="49" fontId="9" fillId="0" borderId="38" xfId="3" applyNumberFormat="1" applyFont="1" applyBorder="1" applyAlignment="1">
      <alignment horizontal="center" vertical="center"/>
    </xf>
    <xf numFmtId="49" fontId="9" fillId="0" borderId="32" xfId="3" applyNumberFormat="1" applyFont="1" applyBorder="1" applyAlignment="1">
      <alignment horizontal="center" vertical="center"/>
    </xf>
    <xf numFmtId="49" fontId="9" fillId="0" borderId="12" xfId="3" applyNumberFormat="1" applyFont="1" applyBorder="1" applyAlignment="1">
      <alignment horizontal="center" vertical="center"/>
    </xf>
  </cellXfs>
  <cellStyles count="14">
    <cellStyle name="Normální" xfId="0" builtinId="0"/>
    <cellStyle name="Normální 2" xfId="2"/>
    <cellStyle name="Normální 2 2" xfId="1"/>
    <cellStyle name="Normální 2 2 2" xfId="9"/>
    <cellStyle name="normální_List1" xfId="3"/>
    <cellStyle name="normální_PO příspěvek na provoz 2007" xfId="12"/>
    <cellStyle name="normální_Příloha č  3 - závazné ukazatele" xfId="6"/>
    <cellStyle name="normální_Příloha č  3 - závazné ukazatele_odesl" xfId="11"/>
    <cellStyle name="normální_SOC - závazné ukazatele_doplnění" xfId="8"/>
    <cellStyle name="normální_ZU - DOPRAVA" xfId="4"/>
    <cellStyle name="normální_ZU - KULTURA" xfId="5"/>
    <cellStyle name="normální_ZU - SOCKA - opravený" xfId="7"/>
    <cellStyle name="normální_ZU - ŠKOLSTVÍ - opravený" xfId="10"/>
    <cellStyle name="normální_ZU - ZDRAVOTNICTVÍ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zoomScaleSheetLayoutView="100" workbookViewId="0">
      <selection activeCell="J3" sqref="J3"/>
    </sheetView>
  </sheetViews>
  <sheetFormatPr defaultRowHeight="15" x14ac:dyDescent="0.25"/>
  <cols>
    <col min="1" max="1" width="13.7109375" style="1" customWidth="1"/>
    <col min="2" max="16384" width="9.140625" style="1"/>
  </cols>
  <sheetData>
    <row r="1" spans="1:9" ht="18" customHeight="1" x14ac:dyDescent="0.2">
      <c r="I1" s="2"/>
    </row>
    <row r="2" spans="1:9" s="3" customFormat="1" ht="18" customHeight="1" x14ac:dyDescent="0.2">
      <c r="A2" s="193" t="s">
        <v>0</v>
      </c>
      <c r="B2" s="193"/>
      <c r="C2" s="193"/>
      <c r="D2" s="193"/>
      <c r="E2" s="193"/>
      <c r="F2" s="193"/>
      <c r="G2" s="193"/>
    </row>
    <row r="3" spans="1:9" s="8" customFormat="1" ht="15" customHeight="1" x14ac:dyDescent="0.25">
      <c r="A3" s="4" t="s">
        <v>1</v>
      </c>
      <c r="B3" s="5"/>
      <c r="C3" s="6"/>
      <c r="D3" s="7"/>
      <c r="E3" s="5"/>
      <c r="F3" s="5"/>
      <c r="G3" s="5"/>
    </row>
    <row r="4" spans="1:9" s="9" customFormat="1" ht="34.5" customHeight="1" x14ac:dyDescent="0.25">
      <c r="B4" s="194"/>
      <c r="C4" s="194"/>
      <c r="D4" s="194"/>
      <c r="E4" s="194"/>
      <c r="F4" s="194"/>
      <c r="G4" s="194"/>
      <c r="H4" s="194"/>
    </row>
    <row r="5" spans="1:9" s="10" customFormat="1" ht="24.75" customHeight="1" x14ac:dyDescent="0.25">
      <c r="B5" s="11"/>
      <c r="I5" s="12" t="s">
        <v>2</v>
      </c>
    </row>
    <row r="6" spans="1:9" s="15" customFormat="1" ht="60" customHeight="1" x14ac:dyDescent="0.25">
      <c r="A6" s="13" t="s">
        <v>3</v>
      </c>
      <c r="B6" s="195" t="s">
        <v>4</v>
      </c>
      <c r="C6" s="195"/>
      <c r="D6" s="195"/>
      <c r="E6" s="195"/>
      <c r="F6" s="195"/>
      <c r="G6" s="195"/>
      <c r="H6" s="195"/>
      <c r="I6" s="14">
        <v>54</v>
      </c>
    </row>
    <row r="7" spans="1:9" s="15" customFormat="1" ht="48" customHeight="1" x14ac:dyDescent="0.25">
      <c r="A7" s="13" t="s">
        <v>5</v>
      </c>
      <c r="B7" s="195" t="s">
        <v>6</v>
      </c>
      <c r="C7" s="195"/>
      <c r="D7" s="195"/>
      <c r="E7" s="195"/>
      <c r="F7" s="195"/>
      <c r="G7" s="195"/>
      <c r="H7" s="195"/>
      <c r="I7" s="14">
        <v>56</v>
      </c>
    </row>
    <row r="8" spans="1:9" s="15" customFormat="1" ht="48" customHeight="1" x14ac:dyDescent="0.25">
      <c r="A8" s="13" t="s">
        <v>7</v>
      </c>
      <c r="B8" s="195" t="s">
        <v>8</v>
      </c>
      <c r="C8" s="195"/>
      <c r="D8" s="195"/>
      <c r="E8" s="195"/>
      <c r="F8" s="195"/>
      <c r="G8" s="195"/>
      <c r="H8" s="195"/>
      <c r="I8" s="14">
        <v>58</v>
      </c>
    </row>
    <row r="9" spans="1:9" s="15" customFormat="1" ht="60" customHeight="1" x14ac:dyDescent="0.25">
      <c r="A9" s="13" t="s">
        <v>9</v>
      </c>
      <c r="B9" s="195" t="s">
        <v>10</v>
      </c>
      <c r="C9" s="195"/>
      <c r="D9" s="195"/>
      <c r="E9" s="195"/>
      <c r="F9" s="195"/>
      <c r="G9" s="195"/>
      <c r="H9" s="195"/>
      <c r="I9" s="14">
        <v>59</v>
      </c>
    </row>
    <row r="10" spans="1:9" s="15" customFormat="1" ht="48" customHeight="1" x14ac:dyDescent="0.25">
      <c r="A10" s="13" t="s">
        <v>11</v>
      </c>
      <c r="B10" s="195" t="s">
        <v>12</v>
      </c>
      <c r="C10" s="195"/>
      <c r="D10" s="195"/>
      <c r="E10" s="195"/>
      <c r="F10" s="195"/>
      <c r="G10" s="195"/>
      <c r="H10" s="195"/>
      <c r="I10" s="14">
        <v>62</v>
      </c>
    </row>
    <row r="11" spans="1:9" s="15" customFormat="1" ht="48" customHeight="1" x14ac:dyDescent="0.25">
      <c r="A11" s="13" t="s">
        <v>13</v>
      </c>
      <c r="B11" s="195" t="s">
        <v>14</v>
      </c>
      <c r="C11" s="195"/>
      <c r="D11" s="195"/>
      <c r="E11" s="195"/>
      <c r="F11" s="195"/>
      <c r="G11" s="195"/>
      <c r="H11" s="195"/>
      <c r="I11" s="14">
        <v>77</v>
      </c>
    </row>
    <row r="12" spans="1:9" s="15" customFormat="1" ht="48" customHeight="1" x14ac:dyDescent="0.25">
      <c r="A12" s="13" t="s">
        <v>15</v>
      </c>
      <c r="B12" s="195" t="s">
        <v>16</v>
      </c>
      <c r="C12" s="195"/>
      <c r="D12" s="195"/>
      <c r="E12" s="195"/>
      <c r="F12" s="195"/>
      <c r="G12" s="195"/>
      <c r="H12" s="195"/>
      <c r="I12" s="14">
        <v>79</v>
      </c>
    </row>
    <row r="13" spans="1:9" s="15" customFormat="1" ht="72" customHeight="1" x14ac:dyDescent="0.25">
      <c r="A13" s="13" t="s">
        <v>17</v>
      </c>
      <c r="B13" s="195" t="s">
        <v>18</v>
      </c>
      <c r="C13" s="195"/>
      <c r="D13" s="195"/>
      <c r="E13" s="195"/>
      <c r="F13" s="195"/>
      <c r="G13" s="195"/>
      <c r="H13" s="195"/>
      <c r="I13" s="14">
        <v>81</v>
      </c>
    </row>
    <row r="14" spans="1:9" s="15" customFormat="1" ht="48" customHeight="1" x14ac:dyDescent="0.25">
      <c r="A14" s="13"/>
      <c r="B14" s="195"/>
      <c r="C14" s="195"/>
      <c r="D14" s="195"/>
      <c r="E14" s="195"/>
      <c r="F14" s="195"/>
      <c r="G14" s="195"/>
      <c r="H14" s="195"/>
      <c r="I14" s="16"/>
    </row>
    <row r="35" spans="1:9" x14ac:dyDescent="0.25">
      <c r="A35" s="192"/>
      <c r="B35" s="192"/>
      <c r="C35" s="192"/>
      <c r="D35" s="192"/>
      <c r="E35" s="192"/>
      <c r="F35" s="192"/>
      <c r="G35" s="192"/>
      <c r="H35" s="192"/>
      <c r="I35" s="192"/>
    </row>
  </sheetData>
  <mergeCells count="12">
    <mergeCell ref="A35:I35"/>
    <mergeCell ref="A2:G2"/>
    <mergeCell ref="B4:H4"/>
    <mergeCell ref="B6:H6"/>
    <mergeCell ref="B7:H7"/>
    <mergeCell ref="B8:H8"/>
    <mergeCell ref="B9:H9"/>
    <mergeCell ref="B10:H10"/>
    <mergeCell ref="B11:H11"/>
    <mergeCell ref="B12:H12"/>
    <mergeCell ref="B13:H13"/>
    <mergeCell ref="B14:H14"/>
  </mergeCells>
  <pageMargins left="0.78740157480314965" right="0.78740157480314965" top="0.98425196850393704" bottom="0.98425196850393704" header="0.51181102362204722" footer="0.51181102362204722"/>
  <pageSetup paperSize="9" scale="98" firstPageNumber="53" orientation="portrait" useFirstPageNumber="1" r:id="rId1"/>
  <headerFooter alignWithMargins="0">
    <oddHeader>&amp;L&amp;"Tahoma,Kurzíva"&amp;9Návrh rozpočtu na rok 2020
Příloha č. 7&amp;R&amp;"Tahoma,Kurzíva"&amp;9Závazné ukazatele pro příspěvkové organizace kraje</oddHeader>
    <oddFooter>&amp;C&amp;"Tahoma,Obyčejné"&amp;10&amp;P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Normal="100" zoomScaleSheetLayoutView="100" workbookViewId="0">
      <selection activeCell="F2" sqref="F2"/>
    </sheetView>
  </sheetViews>
  <sheetFormatPr defaultRowHeight="12.75" x14ac:dyDescent="0.2"/>
  <cols>
    <col min="1" max="1" width="10.7109375" style="93" customWidth="1"/>
    <col min="2" max="2" width="45.7109375" style="93" customWidth="1"/>
    <col min="3" max="3" width="44.140625" style="93" customWidth="1"/>
    <col min="4" max="4" width="21.140625" style="93" customWidth="1"/>
    <col min="5" max="5" width="16.7109375" style="93" customWidth="1"/>
    <col min="6" max="16384" width="9.140625" style="93"/>
  </cols>
  <sheetData>
    <row r="1" spans="1:6" s="92" customFormat="1" ht="35.25" customHeight="1" x14ac:dyDescent="0.2">
      <c r="A1" s="198" t="s">
        <v>455</v>
      </c>
      <c r="B1" s="198"/>
      <c r="C1" s="198"/>
      <c r="D1" s="198"/>
      <c r="E1" s="198"/>
      <c r="F1" s="91"/>
    </row>
    <row r="2" spans="1:6" ht="15" customHeight="1" thickBot="1" x14ac:dyDescent="0.25">
      <c r="A2" s="19"/>
      <c r="B2" s="17"/>
      <c r="C2" s="20"/>
      <c r="D2" s="21"/>
      <c r="E2" s="17"/>
      <c r="F2" s="17"/>
    </row>
    <row r="3" spans="1:6" s="95" customFormat="1" ht="17.25" customHeight="1" x14ac:dyDescent="0.2">
      <c r="A3" s="199" t="s">
        <v>20</v>
      </c>
      <c r="B3" s="201" t="s">
        <v>21</v>
      </c>
      <c r="C3" s="257"/>
      <c r="D3" s="94" t="s">
        <v>22</v>
      </c>
      <c r="E3" s="260" t="s">
        <v>90</v>
      </c>
      <c r="F3" s="23"/>
    </row>
    <row r="4" spans="1:6" s="95" customFormat="1" ht="66.75" customHeight="1" thickBot="1" x14ac:dyDescent="0.25">
      <c r="A4" s="200"/>
      <c r="B4" s="258"/>
      <c r="C4" s="259"/>
      <c r="D4" s="96" t="s">
        <v>456</v>
      </c>
      <c r="E4" s="261"/>
      <c r="F4" s="17"/>
    </row>
    <row r="5" spans="1:6" s="46" customFormat="1" ht="15" customHeight="1" x14ac:dyDescent="0.25">
      <c r="A5" s="25" t="s">
        <v>429</v>
      </c>
      <c r="B5" s="205" t="s">
        <v>430</v>
      </c>
      <c r="C5" s="206"/>
      <c r="D5" s="168">
        <v>10500000</v>
      </c>
      <c r="E5" s="98" t="s">
        <v>457</v>
      </c>
      <c r="F5" s="44"/>
    </row>
    <row r="6" spans="1:6" s="46" customFormat="1" ht="15" customHeight="1" x14ac:dyDescent="0.25">
      <c r="A6" s="25" t="s">
        <v>431</v>
      </c>
      <c r="B6" s="196" t="s">
        <v>432</v>
      </c>
      <c r="C6" s="197"/>
      <c r="D6" s="168">
        <v>12516730</v>
      </c>
      <c r="E6" s="169" t="s">
        <v>458</v>
      </c>
      <c r="F6" s="44"/>
    </row>
    <row r="7" spans="1:6" s="46" customFormat="1" ht="15" customHeight="1" x14ac:dyDescent="0.25">
      <c r="A7" s="25" t="s">
        <v>433</v>
      </c>
      <c r="B7" s="196" t="s">
        <v>434</v>
      </c>
      <c r="C7" s="197"/>
      <c r="D7" s="168">
        <v>10803730</v>
      </c>
      <c r="E7" s="169" t="s">
        <v>459</v>
      </c>
      <c r="F7" s="44"/>
    </row>
    <row r="8" spans="1:6" s="46" customFormat="1" ht="15" customHeight="1" x14ac:dyDescent="0.25">
      <c r="A8" s="28" t="s">
        <v>435</v>
      </c>
      <c r="B8" s="196" t="s">
        <v>436</v>
      </c>
      <c r="C8" s="197"/>
      <c r="D8" s="170">
        <v>10556730</v>
      </c>
      <c r="E8" s="169" t="s">
        <v>460</v>
      </c>
      <c r="F8" s="44"/>
    </row>
    <row r="9" spans="1:6" s="46" customFormat="1" ht="15" customHeight="1" x14ac:dyDescent="0.25">
      <c r="A9" s="28" t="s">
        <v>437</v>
      </c>
      <c r="B9" s="196" t="s">
        <v>438</v>
      </c>
      <c r="C9" s="197"/>
      <c r="D9" s="170">
        <v>10555830</v>
      </c>
      <c r="E9" s="169" t="s">
        <v>461</v>
      </c>
      <c r="F9" s="44"/>
    </row>
    <row r="10" spans="1:6" s="46" customFormat="1" ht="15.75" customHeight="1" thickBot="1" x14ac:dyDescent="0.3">
      <c r="A10" s="171" t="s">
        <v>439</v>
      </c>
      <c r="B10" s="196" t="s">
        <v>440</v>
      </c>
      <c r="C10" s="197"/>
      <c r="D10" s="172">
        <v>10555730</v>
      </c>
      <c r="E10" s="173" t="s">
        <v>462</v>
      </c>
      <c r="F10" s="44"/>
    </row>
    <row r="11" spans="1:6" s="46" customFormat="1" ht="16.5" customHeight="1" thickBot="1" x14ac:dyDescent="0.3">
      <c r="A11" s="209" t="s">
        <v>30</v>
      </c>
      <c r="B11" s="210"/>
      <c r="C11" s="210"/>
      <c r="D11" s="174">
        <f>SUM(D5:D10)</f>
        <v>65488750</v>
      </c>
      <c r="E11" s="100"/>
      <c r="F11" s="44"/>
    </row>
    <row r="12" spans="1:6" s="95" customFormat="1" ht="16.5" customHeight="1" thickBot="1" x14ac:dyDescent="0.25">
      <c r="A12" s="31" t="s">
        <v>31</v>
      </c>
      <c r="B12" s="32"/>
      <c r="C12" s="33"/>
      <c r="D12" s="175"/>
      <c r="E12" s="102"/>
      <c r="F12" s="35"/>
    </row>
    <row r="13" spans="1:6" s="95" customFormat="1" ht="17.25" customHeight="1" x14ac:dyDescent="0.2">
      <c r="A13" s="264" t="s">
        <v>20</v>
      </c>
      <c r="B13" s="211" t="s">
        <v>21</v>
      </c>
      <c r="C13" s="213" t="s">
        <v>32</v>
      </c>
      <c r="D13" s="103" t="s">
        <v>22</v>
      </c>
      <c r="E13" s="260" t="s">
        <v>90</v>
      </c>
      <c r="F13" s="35"/>
    </row>
    <row r="14" spans="1:6" s="95" customFormat="1" ht="66.75" customHeight="1" thickBot="1" x14ac:dyDescent="0.25">
      <c r="A14" s="265"/>
      <c r="B14" s="212"/>
      <c r="C14" s="214"/>
      <c r="D14" s="104" t="s">
        <v>463</v>
      </c>
      <c r="E14" s="261"/>
      <c r="F14" s="35"/>
    </row>
    <row r="15" spans="1:6" s="46" customFormat="1" ht="27.75" customHeight="1" x14ac:dyDescent="0.25">
      <c r="A15" s="25" t="s">
        <v>429</v>
      </c>
      <c r="B15" s="87" t="s">
        <v>430</v>
      </c>
      <c r="C15" s="38" t="s">
        <v>464</v>
      </c>
      <c r="D15" s="176">
        <v>10500000</v>
      </c>
      <c r="E15" s="98" t="s">
        <v>457</v>
      </c>
      <c r="F15" s="177"/>
    </row>
    <row r="16" spans="1:6" s="46" customFormat="1" ht="27.75" customHeight="1" x14ac:dyDescent="0.25">
      <c r="A16" s="297" t="s">
        <v>431</v>
      </c>
      <c r="B16" s="299" t="s">
        <v>432</v>
      </c>
      <c r="C16" s="40" t="s">
        <v>464</v>
      </c>
      <c r="D16" s="178">
        <v>10500000</v>
      </c>
      <c r="E16" s="302" t="s">
        <v>458</v>
      </c>
      <c r="F16" s="177"/>
    </row>
    <row r="17" spans="1:7" s="46" customFormat="1" ht="15" customHeight="1" x14ac:dyDescent="0.25">
      <c r="A17" s="216"/>
      <c r="B17" s="300"/>
      <c r="C17" s="38" t="s">
        <v>465</v>
      </c>
      <c r="D17" s="176">
        <v>2000000</v>
      </c>
      <c r="E17" s="303"/>
      <c r="F17" s="177"/>
    </row>
    <row r="18" spans="1:7" s="46" customFormat="1" ht="27.75" customHeight="1" x14ac:dyDescent="0.25">
      <c r="A18" s="216"/>
      <c r="B18" s="300"/>
      <c r="C18" s="55" t="s">
        <v>466</v>
      </c>
      <c r="D18" s="176">
        <v>1000</v>
      </c>
      <c r="E18" s="303"/>
      <c r="F18" s="177"/>
    </row>
    <row r="19" spans="1:7" s="46" customFormat="1" ht="41.25" customHeight="1" x14ac:dyDescent="0.25">
      <c r="A19" s="298"/>
      <c r="B19" s="301"/>
      <c r="C19" s="55" t="s">
        <v>467</v>
      </c>
      <c r="D19" s="176">
        <v>15730</v>
      </c>
      <c r="E19" s="304"/>
      <c r="F19" s="44"/>
    </row>
    <row r="20" spans="1:7" s="46" customFormat="1" ht="27.75" customHeight="1" x14ac:dyDescent="0.25">
      <c r="A20" s="237" t="s">
        <v>433</v>
      </c>
      <c r="B20" s="238" t="s">
        <v>434</v>
      </c>
      <c r="C20" s="40" t="s">
        <v>464</v>
      </c>
      <c r="D20" s="178">
        <v>10500000</v>
      </c>
      <c r="E20" s="266" t="s">
        <v>459</v>
      </c>
      <c r="F20" s="177"/>
    </row>
    <row r="21" spans="1:7" s="46" customFormat="1" ht="15" customHeight="1" x14ac:dyDescent="0.25">
      <c r="A21" s="224"/>
      <c r="B21" s="218"/>
      <c r="C21" s="38" t="s">
        <v>468</v>
      </c>
      <c r="D21" s="176">
        <v>250000</v>
      </c>
      <c r="E21" s="267"/>
      <c r="F21" s="177"/>
    </row>
    <row r="22" spans="1:7" s="46" customFormat="1" ht="41.25" customHeight="1" x14ac:dyDescent="0.25">
      <c r="A22" s="235"/>
      <c r="B22" s="236"/>
      <c r="C22" s="55" t="s">
        <v>467</v>
      </c>
      <c r="D22" s="176">
        <v>53730</v>
      </c>
      <c r="E22" s="263"/>
      <c r="F22" s="177"/>
    </row>
    <row r="23" spans="1:7" s="46" customFormat="1" ht="27.75" customHeight="1" x14ac:dyDescent="0.25">
      <c r="A23" s="237" t="s">
        <v>435</v>
      </c>
      <c r="B23" s="238" t="s">
        <v>436</v>
      </c>
      <c r="C23" s="38" t="s">
        <v>464</v>
      </c>
      <c r="D23" s="176">
        <v>10500000</v>
      </c>
      <c r="E23" s="266" t="s">
        <v>460</v>
      </c>
      <c r="F23" s="177"/>
    </row>
    <row r="24" spans="1:7" s="46" customFormat="1" ht="27.75" customHeight="1" x14ac:dyDescent="0.25">
      <c r="A24" s="224"/>
      <c r="B24" s="218"/>
      <c r="C24" s="55" t="s">
        <v>469</v>
      </c>
      <c r="D24" s="176">
        <v>1000</v>
      </c>
      <c r="E24" s="267"/>
      <c r="F24" s="177"/>
    </row>
    <row r="25" spans="1:7" s="46" customFormat="1" ht="41.25" customHeight="1" x14ac:dyDescent="0.25">
      <c r="A25" s="235"/>
      <c r="B25" s="236"/>
      <c r="C25" s="55" t="s">
        <v>467</v>
      </c>
      <c r="D25" s="176">
        <v>55730</v>
      </c>
      <c r="E25" s="263"/>
      <c r="F25" s="177"/>
    </row>
    <row r="26" spans="1:7" s="46" customFormat="1" ht="27.75" customHeight="1" x14ac:dyDescent="0.25">
      <c r="A26" s="237" t="s">
        <v>437</v>
      </c>
      <c r="B26" s="238" t="s">
        <v>438</v>
      </c>
      <c r="C26" s="38" t="s">
        <v>464</v>
      </c>
      <c r="D26" s="176">
        <v>10500000</v>
      </c>
      <c r="E26" s="266" t="s">
        <v>461</v>
      </c>
      <c r="F26" s="177"/>
    </row>
    <row r="27" spans="1:7" s="46" customFormat="1" ht="27.75" customHeight="1" x14ac:dyDescent="0.25">
      <c r="A27" s="224"/>
      <c r="B27" s="218"/>
      <c r="C27" s="55" t="s">
        <v>470</v>
      </c>
      <c r="D27" s="176">
        <v>100</v>
      </c>
      <c r="E27" s="267"/>
      <c r="F27" s="179"/>
      <c r="G27" s="46" t="s">
        <v>471</v>
      </c>
    </row>
    <row r="28" spans="1:7" s="46" customFormat="1" ht="41.25" customHeight="1" x14ac:dyDescent="0.25">
      <c r="A28" s="235"/>
      <c r="B28" s="236"/>
      <c r="C28" s="55" t="s">
        <v>467</v>
      </c>
      <c r="D28" s="176">
        <v>55730</v>
      </c>
      <c r="E28" s="263"/>
      <c r="F28" s="177"/>
    </row>
    <row r="29" spans="1:7" s="46" customFormat="1" ht="27.75" customHeight="1" x14ac:dyDescent="0.25">
      <c r="A29" s="237" t="s">
        <v>439</v>
      </c>
      <c r="B29" s="238" t="s">
        <v>440</v>
      </c>
      <c r="C29" s="38" t="s">
        <v>464</v>
      </c>
      <c r="D29" s="176">
        <v>10500000</v>
      </c>
      <c r="E29" s="266" t="s">
        <v>462</v>
      </c>
      <c r="F29" s="177"/>
    </row>
    <row r="30" spans="1:7" s="46" customFormat="1" ht="42" customHeight="1" thickBot="1" x14ac:dyDescent="0.3">
      <c r="A30" s="235"/>
      <c r="B30" s="236"/>
      <c r="C30" s="55" t="s">
        <v>467</v>
      </c>
      <c r="D30" s="176">
        <v>55730</v>
      </c>
      <c r="E30" s="263"/>
      <c r="F30" s="177"/>
    </row>
    <row r="31" spans="1:7" s="46" customFormat="1" ht="16.5" customHeight="1" thickBot="1" x14ac:dyDescent="0.3">
      <c r="A31" s="219" t="s">
        <v>30</v>
      </c>
      <c r="B31" s="220"/>
      <c r="C31" s="221"/>
      <c r="D31" s="180">
        <f>SUM(D15:D30)</f>
        <v>65488750</v>
      </c>
      <c r="E31" s="100"/>
      <c r="F31" s="177"/>
    </row>
    <row r="32" spans="1:7" s="95" customFormat="1" x14ac:dyDescent="0.2">
      <c r="A32" s="58"/>
      <c r="B32" s="59"/>
      <c r="C32" s="59"/>
      <c r="D32" s="61"/>
      <c r="E32" s="59"/>
      <c r="F32" s="59"/>
    </row>
    <row r="33" spans="1:6" s="95" customFormat="1" ht="13.5" thickBot="1" x14ac:dyDescent="0.25">
      <c r="A33" s="58"/>
      <c r="B33" s="59"/>
      <c r="C33" s="59"/>
      <c r="D33" s="61"/>
      <c r="E33" s="59"/>
      <c r="F33" s="59"/>
    </row>
    <row r="34" spans="1:6" s="95" customFormat="1" ht="17.25" customHeight="1" x14ac:dyDescent="0.2">
      <c r="A34" s="269" t="s">
        <v>20</v>
      </c>
      <c r="B34" s="245" t="s">
        <v>21</v>
      </c>
      <c r="C34" s="201" t="s">
        <v>32</v>
      </c>
      <c r="D34" s="109" t="s">
        <v>22</v>
      </c>
      <c r="E34" s="260" t="s">
        <v>90</v>
      </c>
      <c r="F34" s="27"/>
    </row>
    <row r="35" spans="1:6" s="95" customFormat="1" ht="66.75" customHeight="1" thickBot="1" x14ac:dyDescent="0.25">
      <c r="A35" s="270"/>
      <c r="B35" s="246"/>
      <c r="C35" s="222"/>
      <c r="D35" s="96" t="s">
        <v>472</v>
      </c>
      <c r="E35" s="261"/>
      <c r="F35" s="27"/>
    </row>
    <row r="36" spans="1:6" s="46" customFormat="1" ht="15" customHeight="1" x14ac:dyDescent="0.25">
      <c r="A36" s="223" t="s">
        <v>431</v>
      </c>
      <c r="B36" s="217" t="s">
        <v>432</v>
      </c>
      <c r="C36" s="38" t="s">
        <v>465</v>
      </c>
      <c r="D36" s="168">
        <v>33500000</v>
      </c>
      <c r="E36" s="262" t="s">
        <v>458</v>
      </c>
      <c r="F36" s="44"/>
    </row>
    <row r="37" spans="1:6" s="46" customFormat="1" ht="15" customHeight="1" x14ac:dyDescent="0.25">
      <c r="A37" s="224"/>
      <c r="B37" s="218"/>
      <c r="C37" s="56" t="s">
        <v>473</v>
      </c>
      <c r="D37" s="168">
        <v>4500000</v>
      </c>
      <c r="E37" s="267"/>
      <c r="F37" s="44"/>
    </row>
    <row r="38" spans="1:6" s="46" customFormat="1" ht="41.25" customHeight="1" x14ac:dyDescent="0.25">
      <c r="A38" s="224"/>
      <c r="B38" s="218"/>
      <c r="C38" s="55" t="s">
        <v>474</v>
      </c>
      <c r="D38" s="168">
        <v>10700000</v>
      </c>
      <c r="E38" s="267"/>
      <c r="F38" s="44"/>
    </row>
    <row r="39" spans="1:6" s="46" customFormat="1" ht="27.75" customHeight="1" x14ac:dyDescent="0.25">
      <c r="A39" s="224"/>
      <c r="B39" s="218"/>
      <c r="C39" s="55" t="s">
        <v>466</v>
      </c>
      <c r="D39" s="168">
        <v>3000000</v>
      </c>
      <c r="E39" s="267"/>
      <c r="F39" s="44"/>
    </row>
    <row r="40" spans="1:6" s="46" customFormat="1" ht="41.25" customHeight="1" x14ac:dyDescent="0.25">
      <c r="A40" s="235"/>
      <c r="B40" s="236"/>
      <c r="C40" s="55" t="s">
        <v>467</v>
      </c>
      <c r="D40" s="168">
        <v>1232498.5</v>
      </c>
      <c r="E40" s="263"/>
      <c r="F40" s="44"/>
    </row>
    <row r="41" spans="1:6" s="46" customFormat="1" ht="15" customHeight="1" x14ac:dyDescent="0.25">
      <c r="A41" s="237" t="s">
        <v>433</v>
      </c>
      <c r="B41" s="238" t="s">
        <v>434</v>
      </c>
      <c r="C41" s="56" t="s">
        <v>475</v>
      </c>
      <c r="D41" s="168">
        <v>20000000</v>
      </c>
      <c r="E41" s="266" t="s">
        <v>459</v>
      </c>
      <c r="F41" s="44"/>
    </row>
    <row r="42" spans="1:6" s="46" customFormat="1" ht="41.25" customHeight="1" x14ac:dyDescent="0.25">
      <c r="A42" s="235"/>
      <c r="B42" s="236"/>
      <c r="C42" s="55" t="s">
        <v>467</v>
      </c>
      <c r="D42" s="168">
        <v>994218.9</v>
      </c>
      <c r="E42" s="263"/>
      <c r="F42" s="44"/>
    </row>
    <row r="43" spans="1:6" s="46" customFormat="1" ht="15" customHeight="1" x14ac:dyDescent="0.25">
      <c r="A43" s="237" t="s">
        <v>435</v>
      </c>
      <c r="B43" s="238" t="s">
        <v>436</v>
      </c>
      <c r="C43" s="181" t="s">
        <v>476</v>
      </c>
      <c r="D43" s="170">
        <v>240000</v>
      </c>
      <c r="E43" s="266" t="s">
        <v>460</v>
      </c>
      <c r="F43" s="44"/>
    </row>
    <row r="44" spans="1:6" s="46" customFormat="1" ht="15" customHeight="1" x14ac:dyDescent="0.25">
      <c r="A44" s="224"/>
      <c r="B44" s="218"/>
      <c r="C44" s="38" t="s">
        <v>477</v>
      </c>
      <c r="D44" s="168">
        <v>380000</v>
      </c>
      <c r="E44" s="267"/>
      <c r="F44" s="44"/>
    </row>
    <row r="45" spans="1:6" s="46" customFormat="1" ht="15" customHeight="1" x14ac:dyDescent="0.25">
      <c r="A45" s="224"/>
      <c r="B45" s="218"/>
      <c r="C45" s="55" t="s">
        <v>478</v>
      </c>
      <c r="D45" s="168">
        <v>600000</v>
      </c>
      <c r="E45" s="267"/>
      <c r="F45" s="44"/>
    </row>
    <row r="46" spans="1:6" s="46" customFormat="1" ht="27.75" customHeight="1" x14ac:dyDescent="0.25">
      <c r="A46" s="224"/>
      <c r="B46" s="218"/>
      <c r="C46" s="55" t="s">
        <v>469</v>
      </c>
      <c r="D46" s="168">
        <v>2240000</v>
      </c>
      <c r="E46" s="267"/>
      <c r="F46" s="44"/>
    </row>
    <row r="47" spans="1:6" s="46" customFormat="1" ht="41.25" customHeight="1" x14ac:dyDescent="0.25">
      <c r="A47" s="235"/>
      <c r="B47" s="236"/>
      <c r="C47" s="55" t="s">
        <v>467</v>
      </c>
      <c r="D47" s="168">
        <v>1041256.3</v>
      </c>
      <c r="E47" s="263"/>
      <c r="F47" s="44"/>
    </row>
    <row r="48" spans="1:6" s="46" customFormat="1" ht="15" customHeight="1" x14ac:dyDescent="0.25">
      <c r="A48" s="237" t="s">
        <v>437</v>
      </c>
      <c r="B48" s="238" t="s">
        <v>438</v>
      </c>
      <c r="C48" s="56" t="s">
        <v>479</v>
      </c>
      <c r="D48" s="168">
        <v>13561000</v>
      </c>
      <c r="E48" s="266" t="s">
        <v>461</v>
      </c>
      <c r="F48" s="44"/>
    </row>
    <row r="49" spans="1:6" s="46" customFormat="1" ht="27.75" customHeight="1" x14ac:dyDescent="0.25">
      <c r="A49" s="224"/>
      <c r="B49" s="218"/>
      <c r="C49" s="55" t="s">
        <v>480</v>
      </c>
      <c r="D49" s="168">
        <v>5125000</v>
      </c>
      <c r="E49" s="267"/>
      <c r="F49" s="44"/>
    </row>
    <row r="50" spans="1:6" s="46" customFormat="1" ht="27.75" customHeight="1" x14ac:dyDescent="0.25">
      <c r="A50" s="224"/>
      <c r="B50" s="218"/>
      <c r="C50" s="55" t="s">
        <v>481</v>
      </c>
      <c r="D50" s="168">
        <v>3490000</v>
      </c>
      <c r="E50" s="267"/>
      <c r="F50" s="44"/>
    </row>
    <row r="51" spans="1:6" s="46" customFormat="1" ht="27.75" customHeight="1" x14ac:dyDescent="0.25">
      <c r="A51" s="224"/>
      <c r="B51" s="218"/>
      <c r="C51" s="55" t="s">
        <v>482</v>
      </c>
      <c r="D51" s="168">
        <v>5141000</v>
      </c>
      <c r="E51" s="267"/>
      <c r="F51" s="44"/>
    </row>
    <row r="52" spans="1:6" s="46" customFormat="1" ht="27.75" customHeight="1" x14ac:dyDescent="0.25">
      <c r="A52" s="224"/>
      <c r="B52" s="218"/>
      <c r="C52" s="182" t="s">
        <v>470</v>
      </c>
      <c r="D52" s="168">
        <v>1150000</v>
      </c>
      <c r="E52" s="267"/>
      <c r="F52" s="44"/>
    </row>
    <row r="53" spans="1:6" s="46" customFormat="1" ht="41.25" customHeight="1" x14ac:dyDescent="0.25">
      <c r="A53" s="224"/>
      <c r="B53" s="218"/>
      <c r="C53" s="182" t="s">
        <v>467</v>
      </c>
      <c r="D53" s="183">
        <v>879890.2</v>
      </c>
      <c r="E53" s="267"/>
      <c r="F53" s="44"/>
    </row>
    <row r="54" spans="1:6" s="46" customFormat="1" ht="15" customHeight="1" x14ac:dyDescent="0.25">
      <c r="A54" s="237" t="s">
        <v>439</v>
      </c>
      <c r="B54" s="238" t="s">
        <v>440</v>
      </c>
      <c r="C54" s="56" t="s">
        <v>483</v>
      </c>
      <c r="D54" s="168">
        <v>79000000</v>
      </c>
      <c r="E54" s="266" t="s">
        <v>462</v>
      </c>
      <c r="F54" s="44"/>
    </row>
    <row r="55" spans="1:6" s="46" customFormat="1" ht="27.75" customHeight="1" x14ac:dyDescent="0.25">
      <c r="A55" s="224"/>
      <c r="B55" s="218"/>
      <c r="C55" s="55" t="s">
        <v>484</v>
      </c>
      <c r="D55" s="168">
        <v>46500000</v>
      </c>
      <c r="E55" s="267"/>
      <c r="F55" s="44"/>
    </row>
    <row r="56" spans="1:6" s="46" customFormat="1" ht="42" customHeight="1" thickBot="1" x14ac:dyDescent="0.3">
      <c r="A56" s="235"/>
      <c r="B56" s="236"/>
      <c r="C56" s="55" t="s">
        <v>467</v>
      </c>
      <c r="D56" s="168">
        <v>796052.5</v>
      </c>
      <c r="E56" s="263"/>
      <c r="F56" s="44"/>
    </row>
    <row r="57" spans="1:6" s="46" customFormat="1" ht="16.5" customHeight="1" thickBot="1" x14ac:dyDescent="0.3">
      <c r="A57" s="209" t="s">
        <v>30</v>
      </c>
      <c r="B57" s="210"/>
      <c r="C57" s="210"/>
      <c r="D57" s="184">
        <f>SUM(D36:D56)</f>
        <v>234070916.40000001</v>
      </c>
      <c r="E57" s="100"/>
      <c r="F57" s="44"/>
    </row>
    <row r="58" spans="1:6" s="112" customFormat="1" ht="10.5" x14ac:dyDescent="0.15"/>
    <row r="59" spans="1:6" s="112" customFormat="1" ht="10.5" x14ac:dyDescent="0.15"/>
    <row r="60" spans="1:6" s="112" customFormat="1" ht="10.5" x14ac:dyDescent="0.15"/>
    <row r="61" spans="1:6" s="112" customFormat="1" ht="10.5" x14ac:dyDescent="0.15"/>
    <row r="62" spans="1:6" s="112" customFormat="1" ht="10.5" x14ac:dyDescent="0.15"/>
    <row r="63" spans="1:6" s="112" customFormat="1" ht="10.5" x14ac:dyDescent="0.15"/>
    <row r="64" spans="1:6" s="112" customFormat="1" ht="10.5" x14ac:dyDescent="0.15"/>
    <row r="65" s="112" customFormat="1" ht="10.5" x14ac:dyDescent="0.15"/>
  </sheetData>
  <mergeCells count="51">
    <mergeCell ref="A54:A56"/>
    <mergeCell ref="B54:B56"/>
    <mergeCell ref="E54:E56"/>
    <mergeCell ref="A57:C57"/>
    <mergeCell ref="A43:A47"/>
    <mergeCell ref="B43:B47"/>
    <mergeCell ref="E43:E47"/>
    <mergeCell ref="A48:A53"/>
    <mergeCell ref="B48:B53"/>
    <mergeCell ref="E48:E53"/>
    <mergeCell ref="A36:A40"/>
    <mergeCell ref="B36:B40"/>
    <mergeCell ref="E36:E40"/>
    <mergeCell ref="A41:A42"/>
    <mergeCell ref="B41:B42"/>
    <mergeCell ref="E41:E42"/>
    <mergeCell ref="A29:A30"/>
    <mergeCell ref="B29:B30"/>
    <mergeCell ref="E29:E30"/>
    <mergeCell ref="A31:C31"/>
    <mergeCell ref="A34:A35"/>
    <mergeCell ref="B34:B35"/>
    <mergeCell ref="C34:C35"/>
    <mergeCell ref="E34:E35"/>
    <mergeCell ref="A23:A25"/>
    <mergeCell ref="B23:B25"/>
    <mergeCell ref="E23:E25"/>
    <mergeCell ref="A26:A28"/>
    <mergeCell ref="B26:B28"/>
    <mergeCell ref="E26:E28"/>
    <mergeCell ref="E13:E14"/>
    <mergeCell ref="A16:A19"/>
    <mergeCell ref="B16:B19"/>
    <mergeCell ref="E16:E19"/>
    <mergeCell ref="A20:A22"/>
    <mergeCell ref="B20:B22"/>
    <mergeCell ref="E20:E22"/>
    <mergeCell ref="A13:A14"/>
    <mergeCell ref="B13:B14"/>
    <mergeCell ref="C13:C14"/>
    <mergeCell ref="B7:C7"/>
    <mergeCell ref="B8:C8"/>
    <mergeCell ref="B9:C9"/>
    <mergeCell ref="B10:C10"/>
    <mergeCell ref="A11:C11"/>
    <mergeCell ref="B6:C6"/>
    <mergeCell ref="A1:E1"/>
    <mergeCell ref="A3:A4"/>
    <mergeCell ref="B3:C4"/>
    <mergeCell ref="E3:E4"/>
    <mergeCell ref="B5:C5"/>
  </mergeCells>
  <pageMargins left="0.78740157480314965" right="0.78740157480314965" top="0.98425196850393704" bottom="0.59055118110236227" header="0.51181102362204722" footer="0.31496062992125984"/>
  <pageSetup paperSize="9" scale="93" firstPageNumber="81" fitToHeight="0" orientation="landscape" useFirstPageNumber="1" r:id="rId1"/>
  <headerFooter alignWithMargins="0">
    <oddHeader>&amp;L&amp;"Tahoma,Kurzíva"&amp;9Návrh rozpočtu na rok 2020
Příloha č. 7&amp;R&amp;"Tahoma,Kurzíva"&amp;9Tabulka č. 8: Závazné ukazatele pro příspěvkové organizace v odvětví zdravotnictví na základě
smlouvy o závazku veřejné služby a vyrovnávací platbě za jeho výkon</oddHeader>
    <oddFooter>&amp;C&amp;"Tahoma,Obyčejné"&amp;10&amp;P</oddFooter>
  </headerFooter>
  <rowBreaks count="3" manualBreakCount="3">
    <brk id="19" max="4" man="1"/>
    <brk id="33" max="4" man="1"/>
    <brk id="5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Normal="100" zoomScaleSheetLayoutView="100" workbookViewId="0">
      <selection activeCell="D7" sqref="D7"/>
    </sheetView>
  </sheetViews>
  <sheetFormatPr defaultRowHeight="12.75" x14ac:dyDescent="0.2"/>
  <cols>
    <col min="1" max="1" width="10.7109375" style="18" customWidth="1"/>
    <col min="2" max="2" width="53.5703125" style="18" customWidth="1"/>
    <col min="3" max="3" width="49.28515625" style="18" customWidth="1"/>
    <col min="4" max="4" width="23.140625" style="18" customWidth="1"/>
    <col min="5" max="16384" width="9.140625" style="18"/>
  </cols>
  <sheetData>
    <row r="1" spans="1:6" ht="18" customHeight="1" x14ac:dyDescent="0.2">
      <c r="A1" s="198" t="s">
        <v>19</v>
      </c>
      <c r="B1" s="198"/>
      <c r="C1" s="198"/>
      <c r="D1" s="198"/>
      <c r="E1" s="17"/>
      <c r="F1" s="17"/>
    </row>
    <row r="2" spans="1:6" ht="9" customHeight="1" thickBot="1" x14ac:dyDescent="0.25">
      <c r="A2" s="19"/>
      <c r="B2" s="17"/>
      <c r="C2" s="20"/>
      <c r="D2" s="21"/>
      <c r="E2" s="17"/>
      <c r="F2" s="17"/>
    </row>
    <row r="3" spans="1:6" ht="17.25" customHeight="1" x14ac:dyDescent="0.2">
      <c r="A3" s="199" t="s">
        <v>20</v>
      </c>
      <c r="B3" s="201" t="s">
        <v>21</v>
      </c>
      <c r="C3" s="202"/>
      <c r="D3" s="22" t="s">
        <v>22</v>
      </c>
      <c r="E3" s="23"/>
      <c r="F3" s="23"/>
    </row>
    <row r="4" spans="1:6" ht="42" customHeight="1" thickBot="1" x14ac:dyDescent="0.25">
      <c r="A4" s="200"/>
      <c r="B4" s="203"/>
      <c r="C4" s="204"/>
      <c r="D4" s="24" t="s">
        <v>23</v>
      </c>
      <c r="E4" s="17"/>
      <c r="F4" s="17"/>
    </row>
    <row r="5" spans="1:6" ht="15" customHeight="1" x14ac:dyDescent="0.2">
      <c r="A5" s="25" t="s">
        <v>24</v>
      </c>
      <c r="B5" s="205" t="s">
        <v>25</v>
      </c>
      <c r="C5" s="206"/>
      <c r="D5" s="26">
        <f>488379+317500</f>
        <v>805879</v>
      </c>
      <c r="E5" s="27"/>
      <c r="F5" s="27"/>
    </row>
    <row r="6" spans="1:6" ht="15" customHeight="1" x14ac:dyDescent="0.2">
      <c r="A6" s="28" t="s">
        <v>26</v>
      </c>
      <c r="B6" s="207" t="s">
        <v>27</v>
      </c>
      <c r="C6" s="208"/>
      <c r="D6" s="26">
        <f>16969+330</f>
        <v>17299</v>
      </c>
      <c r="E6" s="27"/>
      <c r="F6" s="27"/>
    </row>
    <row r="7" spans="1:6" ht="15.75" customHeight="1" thickBot="1" x14ac:dyDescent="0.25">
      <c r="A7" s="29" t="s">
        <v>28</v>
      </c>
      <c r="B7" s="196" t="s">
        <v>29</v>
      </c>
      <c r="C7" s="197"/>
      <c r="D7" s="26">
        <f>6450+500</f>
        <v>6950</v>
      </c>
      <c r="E7" s="27"/>
      <c r="F7" s="27"/>
    </row>
    <row r="8" spans="1:6" ht="16.5" customHeight="1" thickBot="1" x14ac:dyDescent="0.25">
      <c r="A8" s="209" t="s">
        <v>30</v>
      </c>
      <c r="B8" s="210"/>
      <c r="C8" s="210"/>
      <c r="D8" s="30">
        <f>SUM(D5:D7)</f>
        <v>830128</v>
      </c>
      <c r="E8" s="27"/>
      <c r="F8" s="27"/>
    </row>
    <row r="9" spans="1:6" ht="16.5" customHeight="1" thickBot="1" x14ac:dyDescent="0.25">
      <c r="A9" s="31" t="s">
        <v>31</v>
      </c>
      <c r="B9" s="32"/>
      <c r="C9" s="33"/>
      <c r="D9" s="34"/>
      <c r="E9" s="27"/>
      <c r="F9" s="35"/>
    </row>
    <row r="10" spans="1:6" ht="17.25" customHeight="1" x14ac:dyDescent="0.2">
      <c r="A10" s="199" t="s">
        <v>20</v>
      </c>
      <c r="B10" s="211" t="s">
        <v>21</v>
      </c>
      <c r="C10" s="213" t="s">
        <v>32</v>
      </c>
      <c r="D10" s="36" t="s">
        <v>22</v>
      </c>
      <c r="E10" s="27"/>
      <c r="F10" s="35"/>
    </row>
    <row r="11" spans="1:6" ht="42" customHeight="1" thickBot="1" x14ac:dyDescent="0.25">
      <c r="A11" s="200"/>
      <c r="B11" s="212"/>
      <c r="C11" s="214"/>
      <c r="D11" s="37" t="s">
        <v>33</v>
      </c>
      <c r="E11" s="27"/>
      <c r="F11" s="35"/>
    </row>
    <row r="12" spans="1:6" ht="15" customHeight="1" x14ac:dyDescent="0.2">
      <c r="A12" s="215" t="s">
        <v>24</v>
      </c>
      <c r="B12" s="217" t="s">
        <v>25</v>
      </c>
      <c r="C12" s="38" t="s">
        <v>34</v>
      </c>
      <c r="D12" s="39">
        <v>180000</v>
      </c>
      <c r="E12" s="27"/>
      <c r="F12" s="35"/>
    </row>
    <row r="13" spans="1:6" ht="15" customHeight="1" x14ac:dyDescent="0.2">
      <c r="A13" s="216"/>
      <c r="B13" s="218"/>
      <c r="C13" s="38" t="s">
        <v>35</v>
      </c>
      <c r="D13" s="39">
        <v>10000</v>
      </c>
      <c r="E13" s="27"/>
      <c r="F13" s="35"/>
    </row>
    <row r="14" spans="1:6" ht="15" customHeight="1" x14ac:dyDescent="0.2">
      <c r="A14" s="216"/>
      <c r="B14" s="218"/>
      <c r="C14" s="38" t="s">
        <v>36</v>
      </c>
      <c r="D14" s="39">
        <v>19000</v>
      </c>
      <c r="E14" s="27"/>
      <c r="F14" s="35"/>
    </row>
    <row r="15" spans="1:6" ht="15" customHeight="1" x14ac:dyDescent="0.2">
      <c r="A15" s="216"/>
      <c r="B15" s="218"/>
      <c r="C15" s="40" t="s">
        <v>37</v>
      </c>
      <c r="D15" s="41">
        <v>57500</v>
      </c>
      <c r="E15" s="27"/>
      <c r="F15" s="35"/>
    </row>
    <row r="16" spans="1:6" ht="15" customHeight="1" x14ac:dyDescent="0.2">
      <c r="A16" s="216"/>
      <c r="B16" s="218"/>
      <c r="C16" s="40" t="s">
        <v>38</v>
      </c>
      <c r="D16" s="41">
        <v>3000</v>
      </c>
      <c r="E16" s="27"/>
      <c r="F16" s="35"/>
    </row>
    <row r="17" spans="1:6" ht="15" customHeight="1" x14ac:dyDescent="0.2">
      <c r="A17" s="216"/>
      <c r="B17" s="218"/>
      <c r="C17" s="40" t="s">
        <v>39</v>
      </c>
      <c r="D17" s="41">
        <v>38000</v>
      </c>
      <c r="E17" s="27"/>
      <c r="F17" s="35"/>
    </row>
    <row r="18" spans="1:6" ht="15" customHeight="1" x14ac:dyDescent="0.2">
      <c r="A18" s="216"/>
      <c r="B18" s="218"/>
      <c r="C18" s="40" t="s">
        <v>40</v>
      </c>
      <c r="D18" s="41">
        <v>10000</v>
      </c>
      <c r="E18" s="27"/>
      <c r="F18" s="35"/>
    </row>
    <row r="19" spans="1:6" s="46" customFormat="1" ht="27.75" customHeight="1" x14ac:dyDescent="0.25">
      <c r="A19" s="28" t="s">
        <v>26</v>
      </c>
      <c r="B19" s="42" t="s">
        <v>27</v>
      </c>
      <c r="C19" s="40" t="s">
        <v>41</v>
      </c>
      <c r="D19" s="43">
        <v>330</v>
      </c>
      <c r="E19" s="44"/>
      <c r="F19" s="45"/>
    </row>
    <row r="20" spans="1:6" s="46" customFormat="1" ht="28.5" customHeight="1" thickBot="1" x14ac:dyDescent="0.3">
      <c r="A20" s="29" t="s">
        <v>28</v>
      </c>
      <c r="B20" s="47" t="s">
        <v>29</v>
      </c>
      <c r="C20" s="38" t="s">
        <v>42</v>
      </c>
      <c r="D20" s="48">
        <v>500</v>
      </c>
      <c r="E20" s="44"/>
      <c r="F20" s="45"/>
    </row>
    <row r="21" spans="1:6" ht="16.5" customHeight="1" thickBot="1" x14ac:dyDescent="0.25">
      <c r="A21" s="219" t="s">
        <v>30</v>
      </c>
      <c r="B21" s="220"/>
      <c r="C21" s="221"/>
      <c r="D21" s="49">
        <f>SUM(D12:D20)</f>
        <v>318330</v>
      </c>
      <c r="E21" s="27"/>
      <c r="F21" s="35"/>
    </row>
    <row r="22" spans="1:6" ht="19.5" customHeight="1" thickBot="1" x14ac:dyDescent="0.25">
      <c r="A22" s="50"/>
      <c r="B22" s="50"/>
      <c r="C22" s="50"/>
      <c r="D22" s="51"/>
      <c r="E22" s="27"/>
      <c r="F22" s="35"/>
    </row>
    <row r="23" spans="1:6" ht="17.25" customHeight="1" x14ac:dyDescent="0.2">
      <c r="A23" s="199" t="s">
        <v>20</v>
      </c>
      <c r="B23" s="211" t="s">
        <v>21</v>
      </c>
      <c r="C23" s="201" t="s">
        <v>32</v>
      </c>
      <c r="D23" s="52" t="s">
        <v>22</v>
      </c>
      <c r="E23" s="27"/>
      <c r="F23" s="27"/>
    </row>
    <row r="24" spans="1:6" ht="42" customHeight="1" thickBot="1" x14ac:dyDescent="0.25">
      <c r="A24" s="200"/>
      <c r="B24" s="212"/>
      <c r="C24" s="222"/>
      <c r="D24" s="24" t="s">
        <v>43</v>
      </c>
      <c r="E24" s="27"/>
      <c r="F24" s="27"/>
    </row>
    <row r="25" spans="1:6" ht="15" customHeight="1" x14ac:dyDescent="0.2">
      <c r="A25" s="223" t="s">
        <v>24</v>
      </c>
      <c r="B25" s="217" t="s">
        <v>25</v>
      </c>
      <c r="C25" s="40" t="s">
        <v>44</v>
      </c>
      <c r="D25" s="53">
        <v>9000</v>
      </c>
      <c r="E25" s="27"/>
      <c r="F25" s="27"/>
    </row>
    <row r="26" spans="1:6" ht="15" customHeight="1" x14ac:dyDescent="0.2">
      <c r="A26" s="224"/>
      <c r="B26" s="218"/>
      <c r="C26" s="38" t="s">
        <v>45</v>
      </c>
      <c r="D26" s="54">
        <v>40600</v>
      </c>
      <c r="E26" s="27"/>
      <c r="F26" s="27"/>
    </row>
    <row r="27" spans="1:6" ht="15" customHeight="1" x14ac:dyDescent="0.2">
      <c r="A27" s="224"/>
      <c r="B27" s="218"/>
      <c r="C27" s="38" t="s">
        <v>46</v>
      </c>
      <c r="D27" s="54">
        <v>22500</v>
      </c>
      <c r="E27" s="27"/>
      <c r="F27" s="27"/>
    </row>
    <row r="28" spans="1:6" ht="27.75" customHeight="1" x14ac:dyDescent="0.2">
      <c r="A28" s="224"/>
      <c r="B28" s="218"/>
      <c r="C28" s="55" t="s">
        <v>47</v>
      </c>
      <c r="D28" s="54">
        <v>15000</v>
      </c>
      <c r="E28" s="27"/>
      <c r="F28" s="27"/>
    </row>
    <row r="29" spans="1:6" ht="15.75" customHeight="1" thickBot="1" x14ac:dyDescent="0.25">
      <c r="A29" s="225"/>
      <c r="B29" s="226"/>
      <c r="C29" s="56" t="s">
        <v>40</v>
      </c>
      <c r="D29" s="53">
        <v>23000</v>
      </c>
      <c r="E29" s="27"/>
      <c r="F29" s="27"/>
    </row>
    <row r="30" spans="1:6" ht="16.5" customHeight="1" thickBot="1" x14ac:dyDescent="0.25">
      <c r="A30" s="209" t="s">
        <v>30</v>
      </c>
      <c r="B30" s="210"/>
      <c r="C30" s="210"/>
      <c r="D30" s="57">
        <f>SUM(D25:D29)</f>
        <v>110100</v>
      </c>
      <c r="E30" s="27"/>
      <c r="F30" s="27"/>
    </row>
    <row r="31" spans="1:6" x14ac:dyDescent="0.2">
      <c r="A31" s="58"/>
      <c r="B31" s="59"/>
      <c r="C31" s="60"/>
      <c r="D31" s="61"/>
      <c r="E31" s="27"/>
      <c r="F31" s="27"/>
    </row>
  </sheetData>
  <mergeCells count="19">
    <mergeCell ref="A30:C30"/>
    <mergeCell ref="A21:C21"/>
    <mergeCell ref="A23:A24"/>
    <mergeCell ref="B23:B24"/>
    <mergeCell ref="C23:C24"/>
    <mergeCell ref="A25:A29"/>
    <mergeCell ref="B25:B29"/>
    <mergeCell ref="A8:C8"/>
    <mergeCell ref="A10:A11"/>
    <mergeCell ref="B10:B11"/>
    <mergeCell ref="C10:C11"/>
    <mergeCell ref="A12:A18"/>
    <mergeCell ref="B12:B18"/>
    <mergeCell ref="B7:C7"/>
    <mergeCell ref="A1:D1"/>
    <mergeCell ref="A3:A4"/>
    <mergeCell ref="B3:C4"/>
    <mergeCell ref="B5:C5"/>
    <mergeCell ref="B6:C6"/>
  </mergeCells>
  <pageMargins left="0.78740157480314965" right="0.78740157480314965" top="0.98425196850393704" bottom="0.59055118110236227" header="0.51181102362204722" footer="0.31496062992125984"/>
  <pageSetup paperSize="9" scale="94" firstPageNumber="54" fitToHeight="0" orientation="landscape" useFirstPageNumber="1" r:id="rId1"/>
  <headerFooter alignWithMargins="0">
    <oddHeader>&amp;L&amp;"Tahoma,Kurzíva"&amp;9Návrh rozpočtu na rok 2020
Příloha č. 7&amp;R&amp;"Tahoma,Kurzíva"&amp;9Tabulka č. 1: Závazné ukazatele pro příspěvkové organizace v odvětví dopravy a chytrého regionu</oddHeader>
    <oddFooter>&amp;C&amp;"Tahoma,Obyčejné"&amp;10&amp;P</oddFooter>
  </headerFooter>
  <rowBreaks count="1" manualBreakCount="1">
    <brk id="22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zoomScaleNormal="100" zoomScaleSheetLayoutView="100" workbookViewId="0">
      <selection activeCell="E4" sqref="E4"/>
    </sheetView>
  </sheetViews>
  <sheetFormatPr defaultRowHeight="12.75" x14ac:dyDescent="0.2"/>
  <cols>
    <col min="1" max="1" width="10.7109375" style="62" customWidth="1"/>
    <col min="2" max="2" width="55.140625" style="62" customWidth="1"/>
    <col min="3" max="3" width="50.7109375" style="62" customWidth="1"/>
    <col min="4" max="4" width="21.140625" style="62" customWidth="1"/>
    <col min="5" max="16384" width="9.140625" style="62"/>
  </cols>
  <sheetData>
    <row r="1" spans="1:6" ht="18" customHeight="1" x14ac:dyDescent="0.2">
      <c r="A1" s="198" t="s">
        <v>48</v>
      </c>
      <c r="B1" s="198"/>
      <c r="C1" s="198"/>
      <c r="D1" s="198"/>
      <c r="E1" s="17"/>
    </row>
    <row r="2" spans="1:6" ht="15" customHeight="1" thickBot="1" x14ac:dyDescent="0.25">
      <c r="A2" s="19"/>
      <c r="B2" s="17"/>
      <c r="C2" s="20"/>
      <c r="D2" s="21"/>
      <c r="E2" s="17"/>
    </row>
    <row r="3" spans="1:6" s="63" customFormat="1" ht="17.25" customHeight="1" x14ac:dyDescent="0.2">
      <c r="A3" s="199" t="s">
        <v>20</v>
      </c>
      <c r="B3" s="201" t="s">
        <v>21</v>
      </c>
      <c r="C3" s="227"/>
      <c r="D3" s="22" t="s">
        <v>22</v>
      </c>
      <c r="E3" s="23"/>
      <c r="F3" s="23"/>
    </row>
    <row r="4" spans="1:6" s="63" customFormat="1" ht="42" customHeight="1" thickBot="1" x14ac:dyDescent="0.25">
      <c r="A4" s="200"/>
      <c r="B4" s="228"/>
      <c r="C4" s="229"/>
      <c r="D4" s="24" t="s">
        <v>23</v>
      </c>
      <c r="E4" s="17"/>
      <c r="F4" s="17"/>
    </row>
    <row r="5" spans="1:6" s="64" customFormat="1" ht="15" customHeight="1" x14ac:dyDescent="0.25">
      <c r="A5" s="25" t="s">
        <v>49</v>
      </c>
      <c r="B5" s="205" t="s">
        <v>50</v>
      </c>
      <c r="C5" s="206"/>
      <c r="D5" s="54">
        <v>48469</v>
      </c>
      <c r="E5" s="44"/>
      <c r="F5" s="44"/>
    </row>
    <row r="6" spans="1:6" s="64" customFormat="1" ht="15" customHeight="1" x14ac:dyDescent="0.25">
      <c r="A6" s="65" t="s">
        <v>51</v>
      </c>
      <c r="B6" s="230" t="s">
        <v>52</v>
      </c>
      <c r="C6" s="231"/>
      <c r="D6" s="54">
        <v>24165</v>
      </c>
      <c r="E6" s="44"/>
      <c r="F6" s="44"/>
    </row>
    <row r="7" spans="1:6" s="64" customFormat="1" ht="15" customHeight="1" x14ac:dyDescent="0.25">
      <c r="A7" s="65" t="s">
        <v>53</v>
      </c>
      <c r="B7" s="230" t="s">
        <v>54</v>
      </c>
      <c r="C7" s="231"/>
      <c r="D7" s="54">
        <v>65255</v>
      </c>
      <c r="E7" s="44"/>
      <c r="F7" s="44"/>
    </row>
    <row r="8" spans="1:6" s="64" customFormat="1" ht="15.75" customHeight="1" x14ac:dyDescent="0.25">
      <c r="A8" s="65" t="s">
        <v>55</v>
      </c>
      <c r="B8" s="230" t="s">
        <v>56</v>
      </c>
      <c r="C8" s="232"/>
      <c r="D8" s="53">
        <v>40259</v>
      </c>
      <c r="E8" s="44"/>
      <c r="F8" s="44"/>
    </row>
    <row r="9" spans="1:6" s="64" customFormat="1" ht="15" customHeight="1" x14ac:dyDescent="0.25">
      <c r="A9" s="65" t="s">
        <v>57</v>
      </c>
      <c r="B9" s="230" t="s">
        <v>58</v>
      </c>
      <c r="C9" s="232"/>
      <c r="D9" s="53">
        <v>39004</v>
      </c>
      <c r="E9" s="44"/>
      <c r="F9" s="44"/>
    </row>
    <row r="10" spans="1:6" s="64" customFormat="1" ht="15" customHeight="1" x14ac:dyDescent="0.25">
      <c r="A10" s="66" t="s">
        <v>59</v>
      </c>
      <c r="B10" s="230" t="s">
        <v>60</v>
      </c>
      <c r="C10" s="231"/>
      <c r="D10" s="67">
        <v>33121</v>
      </c>
      <c r="E10" s="44"/>
      <c r="F10" s="44"/>
    </row>
    <row r="11" spans="1:6" s="64" customFormat="1" ht="15" customHeight="1" thickBot="1" x14ac:dyDescent="0.3">
      <c r="A11" s="68" t="s">
        <v>61</v>
      </c>
      <c r="B11" s="233" t="s">
        <v>62</v>
      </c>
      <c r="C11" s="234"/>
      <c r="D11" s="67">
        <v>37351</v>
      </c>
      <c r="E11" s="44"/>
      <c r="F11" s="44"/>
    </row>
    <row r="12" spans="1:6" s="64" customFormat="1" ht="16.5" customHeight="1" thickBot="1" x14ac:dyDescent="0.3">
      <c r="A12" s="209" t="s">
        <v>30</v>
      </c>
      <c r="B12" s="210"/>
      <c r="C12" s="210"/>
      <c r="D12" s="30">
        <f>SUM(D5:D11)</f>
        <v>287624</v>
      </c>
      <c r="E12" s="44"/>
      <c r="F12" s="44"/>
    </row>
    <row r="13" spans="1:6" s="63" customFormat="1" ht="16.5" customHeight="1" thickBot="1" x14ac:dyDescent="0.25">
      <c r="A13" s="31" t="s">
        <v>31</v>
      </c>
      <c r="B13" s="32"/>
      <c r="C13" s="33"/>
      <c r="D13" s="34"/>
      <c r="E13" s="27"/>
      <c r="F13" s="69"/>
    </row>
    <row r="14" spans="1:6" s="63" customFormat="1" ht="17.25" customHeight="1" x14ac:dyDescent="0.2">
      <c r="A14" s="199" t="s">
        <v>20</v>
      </c>
      <c r="B14" s="211" t="s">
        <v>21</v>
      </c>
      <c r="C14" s="213" t="s">
        <v>32</v>
      </c>
      <c r="D14" s="36" t="s">
        <v>22</v>
      </c>
      <c r="E14" s="27"/>
      <c r="F14" s="69"/>
    </row>
    <row r="15" spans="1:6" s="63" customFormat="1" ht="42" customHeight="1" thickBot="1" x14ac:dyDescent="0.25">
      <c r="A15" s="200"/>
      <c r="B15" s="212"/>
      <c r="C15" s="214"/>
      <c r="D15" s="37" t="s">
        <v>33</v>
      </c>
      <c r="E15" s="27"/>
      <c r="F15" s="69"/>
    </row>
    <row r="16" spans="1:6" s="46" customFormat="1" ht="27.75" customHeight="1" x14ac:dyDescent="0.25">
      <c r="A16" s="223" t="s">
        <v>49</v>
      </c>
      <c r="B16" s="217" t="s">
        <v>50</v>
      </c>
      <c r="C16" s="38" t="s">
        <v>63</v>
      </c>
      <c r="D16" s="39">
        <v>6850</v>
      </c>
      <c r="E16" s="44"/>
      <c r="F16" s="45"/>
    </row>
    <row r="17" spans="1:6" s="46" customFormat="1" ht="15" customHeight="1" x14ac:dyDescent="0.25">
      <c r="A17" s="224"/>
      <c r="B17" s="218"/>
      <c r="C17" s="38" t="s">
        <v>64</v>
      </c>
      <c r="D17" s="39">
        <v>1350</v>
      </c>
      <c r="E17" s="44"/>
      <c r="F17" s="45"/>
    </row>
    <row r="18" spans="1:6" s="46" customFormat="1" ht="91.5" customHeight="1" x14ac:dyDescent="0.25">
      <c r="A18" s="224"/>
      <c r="B18" s="218"/>
      <c r="C18" s="38" t="s">
        <v>65</v>
      </c>
      <c r="D18" s="39">
        <v>160</v>
      </c>
      <c r="E18" s="44"/>
      <c r="F18" s="45"/>
    </row>
    <row r="19" spans="1:6" s="46" customFormat="1" ht="27.75" customHeight="1" x14ac:dyDescent="0.25">
      <c r="A19" s="235"/>
      <c r="B19" s="236"/>
      <c r="C19" s="38" t="s">
        <v>66</v>
      </c>
      <c r="D19" s="39">
        <v>140</v>
      </c>
      <c r="E19" s="44"/>
      <c r="F19" s="45"/>
    </row>
    <row r="20" spans="1:6" s="46" customFormat="1" ht="27.75" customHeight="1" x14ac:dyDescent="0.25">
      <c r="A20" s="25" t="s">
        <v>51</v>
      </c>
      <c r="B20" s="47" t="s">
        <v>52</v>
      </c>
      <c r="C20" s="38" t="s">
        <v>67</v>
      </c>
      <c r="D20" s="39">
        <v>150</v>
      </c>
      <c r="E20" s="44"/>
      <c r="F20" s="45"/>
    </row>
    <row r="21" spans="1:6" s="46" customFormat="1" ht="15" customHeight="1" x14ac:dyDescent="0.25">
      <c r="A21" s="25" t="s">
        <v>53</v>
      </c>
      <c r="B21" s="47" t="s">
        <v>54</v>
      </c>
      <c r="C21" s="38" t="s">
        <v>68</v>
      </c>
      <c r="D21" s="39">
        <v>400</v>
      </c>
      <c r="E21" s="44"/>
      <c r="F21" s="45"/>
    </row>
    <row r="22" spans="1:6" s="46" customFormat="1" ht="15.75" customHeight="1" x14ac:dyDescent="0.25">
      <c r="A22" s="237" t="s">
        <v>55</v>
      </c>
      <c r="B22" s="238" t="s">
        <v>56</v>
      </c>
      <c r="C22" s="40" t="s">
        <v>69</v>
      </c>
      <c r="D22" s="39">
        <v>2240</v>
      </c>
      <c r="E22" s="44"/>
      <c r="F22" s="45"/>
    </row>
    <row r="23" spans="1:6" s="46" customFormat="1" ht="27.75" customHeight="1" x14ac:dyDescent="0.25">
      <c r="A23" s="224"/>
      <c r="B23" s="218"/>
      <c r="C23" s="40" t="s">
        <v>70</v>
      </c>
      <c r="D23" s="39">
        <v>3800</v>
      </c>
      <c r="E23" s="44"/>
      <c r="F23" s="45"/>
    </row>
    <row r="24" spans="1:6" s="46" customFormat="1" ht="27.75" customHeight="1" x14ac:dyDescent="0.25">
      <c r="A24" s="224"/>
      <c r="B24" s="218"/>
      <c r="C24" s="40" t="s">
        <v>71</v>
      </c>
      <c r="D24" s="39">
        <v>100</v>
      </c>
      <c r="E24" s="44"/>
      <c r="F24" s="45"/>
    </row>
    <row r="25" spans="1:6" s="46" customFormat="1" ht="15" customHeight="1" x14ac:dyDescent="0.25">
      <c r="A25" s="235"/>
      <c r="B25" s="236"/>
      <c r="C25" s="40" t="s">
        <v>72</v>
      </c>
      <c r="D25" s="41">
        <v>1564</v>
      </c>
      <c r="E25" s="44"/>
      <c r="F25" s="45"/>
    </row>
    <row r="26" spans="1:6" s="46" customFormat="1" ht="27.75" customHeight="1" x14ac:dyDescent="0.25">
      <c r="A26" s="237" t="s">
        <v>59</v>
      </c>
      <c r="B26" s="241" t="s">
        <v>60</v>
      </c>
      <c r="C26" s="40" t="s">
        <v>73</v>
      </c>
      <c r="D26" s="41">
        <v>280</v>
      </c>
      <c r="E26" s="44"/>
      <c r="F26" s="45"/>
    </row>
    <row r="27" spans="1:6" s="46" customFormat="1" ht="27.75" customHeight="1" x14ac:dyDescent="0.25">
      <c r="A27" s="224"/>
      <c r="B27" s="242"/>
      <c r="C27" s="40" t="s">
        <v>74</v>
      </c>
      <c r="D27" s="70">
        <v>200</v>
      </c>
      <c r="E27" s="44"/>
      <c r="F27" s="45"/>
    </row>
    <row r="28" spans="1:6" s="46" customFormat="1" ht="15" customHeight="1" x14ac:dyDescent="0.25">
      <c r="A28" s="239"/>
      <c r="B28" s="243"/>
      <c r="C28" s="40" t="s">
        <v>75</v>
      </c>
      <c r="D28" s="70">
        <v>5500</v>
      </c>
      <c r="E28" s="44"/>
      <c r="F28" s="45"/>
    </row>
    <row r="29" spans="1:6" s="46" customFormat="1" ht="15" customHeight="1" x14ac:dyDescent="0.25">
      <c r="A29" s="239"/>
      <c r="B29" s="243"/>
      <c r="C29" s="40" t="s">
        <v>76</v>
      </c>
      <c r="D29" s="70">
        <v>700</v>
      </c>
      <c r="E29" s="44"/>
      <c r="F29" s="45"/>
    </row>
    <row r="30" spans="1:6" s="46" customFormat="1" ht="15" customHeight="1" x14ac:dyDescent="0.25">
      <c r="A30" s="240"/>
      <c r="B30" s="244"/>
      <c r="C30" s="40" t="s">
        <v>77</v>
      </c>
      <c r="D30" s="70">
        <v>5000</v>
      </c>
      <c r="E30" s="44"/>
      <c r="F30" s="45"/>
    </row>
    <row r="31" spans="1:6" s="46" customFormat="1" ht="27.75" customHeight="1" x14ac:dyDescent="0.25">
      <c r="A31" s="237" t="s">
        <v>57</v>
      </c>
      <c r="B31" s="238" t="s">
        <v>58</v>
      </c>
      <c r="C31" s="40" t="s">
        <v>78</v>
      </c>
      <c r="D31" s="70">
        <v>360</v>
      </c>
      <c r="E31" s="44"/>
      <c r="F31" s="45"/>
    </row>
    <row r="32" spans="1:6" s="46" customFormat="1" ht="15" customHeight="1" x14ac:dyDescent="0.25">
      <c r="A32" s="235"/>
      <c r="B32" s="236"/>
      <c r="C32" s="40" t="s">
        <v>79</v>
      </c>
      <c r="D32" s="70">
        <v>13000</v>
      </c>
      <c r="E32" s="44"/>
      <c r="F32" s="45"/>
    </row>
    <row r="33" spans="1:6" s="46" customFormat="1" ht="15.75" customHeight="1" thickBot="1" x14ac:dyDescent="0.3">
      <c r="A33" s="71" t="s">
        <v>61</v>
      </c>
      <c r="B33" s="72" t="s">
        <v>62</v>
      </c>
      <c r="C33" s="56" t="s">
        <v>80</v>
      </c>
      <c r="D33" s="70">
        <v>1200</v>
      </c>
      <c r="E33" s="44"/>
      <c r="F33" s="45"/>
    </row>
    <row r="34" spans="1:6" s="64" customFormat="1" ht="16.5" customHeight="1" thickBot="1" x14ac:dyDescent="0.3">
      <c r="A34" s="219" t="s">
        <v>30</v>
      </c>
      <c r="B34" s="220"/>
      <c r="C34" s="221"/>
      <c r="D34" s="49">
        <f>SUM(D16:D33)</f>
        <v>42994</v>
      </c>
      <c r="E34" s="44"/>
      <c r="F34" s="45"/>
    </row>
    <row r="36" spans="1:6" ht="13.5" thickBot="1" x14ac:dyDescent="0.25"/>
    <row r="37" spans="1:6" s="73" customFormat="1" ht="17.25" customHeight="1" x14ac:dyDescent="0.2">
      <c r="A37" s="199" t="s">
        <v>20</v>
      </c>
      <c r="B37" s="245" t="s">
        <v>21</v>
      </c>
      <c r="C37" s="201" t="s">
        <v>32</v>
      </c>
      <c r="D37" s="52" t="s">
        <v>22</v>
      </c>
      <c r="E37" s="27"/>
      <c r="F37" s="27"/>
    </row>
    <row r="38" spans="1:6" s="73" customFormat="1" ht="41.25" customHeight="1" thickBot="1" x14ac:dyDescent="0.25">
      <c r="A38" s="200"/>
      <c r="B38" s="246"/>
      <c r="C38" s="222"/>
      <c r="D38" s="24" t="s">
        <v>43</v>
      </c>
      <c r="E38" s="27"/>
      <c r="F38" s="27"/>
    </row>
    <row r="39" spans="1:6" s="46" customFormat="1" ht="15" customHeight="1" x14ac:dyDescent="0.25">
      <c r="A39" s="25" t="s">
        <v>57</v>
      </c>
      <c r="B39" s="47" t="s">
        <v>58</v>
      </c>
      <c r="C39" s="56" t="s">
        <v>79</v>
      </c>
      <c r="D39" s="54">
        <v>13000</v>
      </c>
      <c r="E39" s="44"/>
      <c r="F39" s="44"/>
    </row>
    <row r="40" spans="1:6" s="46" customFormat="1" ht="15" customHeight="1" thickBot="1" x14ac:dyDescent="0.3">
      <c r="A40" s="28" t="s">
        <v>61</v>
      </c>
      <c r="B40" s="47" t="s">
        <v>62</v>
      </c>
      <c r="C40" s="56" t="s">
        <v>80</v>
      </c>
      <c r="D40" s="54">
        <v>3700</v>
      </c>
      <c r="E40" s="44"/>
      <c r="F40" s="44"/>
    </row>
    <row r="41" spans="1:6" s="74" customFormat="1" ht="16.5" customHeight="1" thickBot="1" x14ac:dyDescent="0.3">
      <c r="A41" s="209" t="s">
        <v>30</v>
      </c>
      <c r="B41" s="210"/>
      <c r="C41" s="210"/>
      <c r="D41" s="57">
        <f>SUM(D39:D40)</f>
        <v>16700</v>
      </c>
      <c r="E41" s="44"/>
      <c r="F41" s="44"/>
    </row>
  </sheetData>
  <mergeCells count="27">
    <mergeCell ref="A41:C41"/>
    <mergeCell ref="A31:A32"/>
    <mergeCell ref="B31:B32"/>
    <mergeCell ref="A34:C34"/>
    <mergeCell ref="A37:A38"/>
    <mergeCell ref="B37:B38"/>
    <mergeCell ref="C37:C38"/>
    <mergeCell ref="A16:A19"/>
    <mergeCell ref="B16:B19"/>
    <mergeCell ref="A22:A25"/>
    <mergeCell ref="B22:B25"/>
    <mergeCell ref="A26:A30"/>
    <mergeCell ref="B26:B30"/>
    <mergeCell ref="A14:A15"/>
    <mergeCell ref="B14:B15"/>
    <mergeCell ref="C14:C15"/>
    <mergeCell ref="A1:D1"/>
    <mergeCell ref="A3:A4"/>
    <mergeCell ref="B3:C4"/>
    <mergeCell ref="B5:C5"/>
    <mergeCell ref="B6:C6"/>
    <mergeCell ref="B7:C7"/>
    <mergeCell ref="B8:C8"/>
    <mergeCell ref="B9:C9"/>
    <mergeCell ref="B10:C10"/>
    <mergeCell ref="B11:C11"/>
    <mergeCell ref="A12:C12"/>
  </mergeCells>
  <pageMargins left="0.78740157480314965" right="0.78740157480314965" top="0.98425196850393704" bottom="0.59055118110236227" header="0.51181102362204722" footer="0.31496062992125984"/>
  <pageSetup paperSize="9" scale="93" firstPageNumber="56" fitToHeight="0" orientation="landscape" useFirstPageNumber="1" r:id="rId1"/>
  <headerFooter alignWithMargins="0">
    <oddHeader xml:space="preserve">&amp;L&amp;"Tahoma,Kurzíva"&amp;9Návrh rozpočtu na rok 2020
Příloha č. 7&amp;R&amp;"Tahoma,Kurzíva"&amp;9Tabulka č. 2: Závazné ukazatele pro příspěvkové organizace v odvětví kultury </oddHeader>
    <oddFooter>&amp;C&amp;"Tahoma,Obyčejné"&amp;10&amp;P</oddFooter>
  </headerFooter>
  <rowBreaks count="1" manualBreakCount="1">
    <brk id="2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zoomScaleSheetLayoutView="100" workbookViewId="0">
      <selection activeCell="P39" sqref="P39"/>
    </sheetView>
  </sheetViews>
  <sheetFormatPr defaultRowHeight="12.75" x14ac:dyDescent="0.2"/>
  <cols>
    <col min="1" max="1" width="10.7109375" style="89" customWidth="1"/>
    <col min="2" max="2" width="56.140625" style="89" customWidth="1"/>
    <col min="3" max="3" width="49.7109375" style="90" customWidth="1"/>
    <col min="4" max="4" width="21.140625" style="89" customWidth="1"/>
    <col min="5" max="16384" width="9.140625" style="76"/>
  </cols>
  <sheetData>
    <row r="1" spans="1:6" ht="18" customHeight="1" x14ac:dyDescent="0.2">
      <c r="A1" s="198" t="s">
        <v>81</v>
      </c>
      <c r="B1" s="198"/>
      <c r="C1" s="198"/>
      <c r="D1" s="198"/>
      <c r="E1" s="75"/>
      <c r="F1" s="75"/>
    </row>
    <row r="2" spans="1:6" ht="15" customHeight="1" thickBot="1" x14ac:dyDescent="0.25">
      <c r="A2" s="19"/>
      <c r="B2" s="17"/>
      <c r="C2" s="20"/>
      <c r="D2" s="21"/>
      <c r="E2" s="75"/>
      <c r="F2" s="75"/>
    </row>
    <row r="3" spans="1:6" s="77" customFormat="1" ht="17.25" customHeight="1" x14ac:dyDescent="0.2">
      <c r="A3" s="199" t="s">
        <v>20</v>
      </c>
      <c r="B3" s="201" t="s">
        <v>21</v>
      </c>
      <c r="C3" s="248"/>
      <c r="D3" s="22" t="s">
        <v>22</v>
      </c>
      <c r="E3" s="23"/>
      <c r="F3" s="23"/>
    </row>
    <row r="4" spans="1:6" s="77" customFormat="1" ht="42" customHeight="1" thickBot="1" x14ac:dyDescent="0.25">
      <c r="A4" s="200"/>
      <c r="B4" s="249"/>
      <c r="C4" s="250"/>
      <c r="D4" s="24" t="s">
        <v>23</v>
      </c>
      <c r="E4" s="17"/>
      <c r="F4" s="78"/>
    </row>
    <row r="5" spans="1:6" s="77" customFormat="1" ht="15" customHeight="1" x14ac:dyDescent="0.2">
      <c r="A5" s="25" t="s">
        <v>82</v>
      </c>
      <c r="B5" s="236" t="s">
        <v>83</v>
      </c>
      <c r="C5" s="236"/>
      <c r="D5" s="54">
        <v>6700</v>
      </c>
      <c r="E5" s="17"/>
      <c r="F5" s="79"/>
    </row>
    <row r="6" spans="1:6" s="46" customFormat="1" ht="15" customHeight="1" x14ac:dyDescent="0.25">
      <c r="A6" s="28" t="s">
        <v>84</v>
      </c>
      <c r="B6" s="247" t="s">
        <v>85</v>
      </c>
      <c r="C6" s="247"/>
      <c r="D6" s="54">
        <v>13100</v>
      </c>
      <c r="E6" s="44"/>
      <c r="F6" s="44"/>
    </row>
    <row r="7" spans="1:6" s="46" customFormat="1" ht="15.75" customHeight="1" x14ac:dyDescent="0.25">
      <c r="A7" s="28" t="s">
        <v>86</v>
      </c>
      <c r="B7" s="247" t="s">
        <v>87</v>
      </c>
      <c r="C7" s="247"/>
      <c r="D7" s="54">
        <v>47500</v>
      </c>
      <c r="E7" s="44"/>
      <c r="F7" s="44"/>
    </row>
    <row r="8" spans="1:6" s="77" customFormat="1" ht="16.5" customHeight="1" thickBot="1" x14ac:dyDescent="0.25">
      <c r="A8" s="251" t="s">
        <v>30</v>
      </c>
      <c r="B8" s="252"/>
      <c r="C8" s="253"/>
      <c r="D8" s="80">
        <f>SUM(D5:D7)</f>
        <v>67300</v>
      </c>
      <c r="E8" s="27"/>
      <c r="F8" s="59"/>
    </row>
    <row r="9" spans="1:6" s="77" customFormat="1" ht="16.5" customHeight="1" thickBot="1" x14ac:dyDescent="0.25">
      <c r="A9" s="81" t="s">
        <v>31</v>
      </c>
      <c r="B9" s="82"/>
      <c r="C9" s="83"/>
      <c r="D9" s="84"/>
      <c r="E9" s="27"/>
      <c r="F9" s="69"/>
    </row>
    <row r="10" spans="1:6" s="77" customFormat="1" ht="17.25" customHeight="1" x14ac:dyDescent="0.2">
      <c r="A10" s="199" t="s">
        <v>20</v>
      </c>
      <c r="B10" s="211" t="s">
        <v>21</v>
      </c>
      <c r="C10" s="213" t="s">
        <v>32</v>
      </c>
      <c r="D10" s="36" t="s">
        <v>22</v>
      </c>
      <c r="E10" s="27"/>
      <c r="F10" s="69"/>
    </row>
    <row r="11" spans="1:6" s="77" customFormat="1" ht="42" customHeight="1" thickBot="1" x14ac:dyDescent="0.25">
      <c r="A11" s="200"/>
      <c r="B11" s="212"/>
      <c r="C11" s="214"/>
      <c r="D11" s="37" t="s">
        <v>33</v>
      </c>
      <c r="E11" s="27"/>
      <c r="F11" s="69"/>
    </row>
    <row r="12" spans="1:6" s="77" customFormat="1" ht="15.75" customHeight="1" x14ac:dyDescent="0.2">
      <c r="A12" s="85" t="s">
        <v>82</v>
      </c>
      <c r="B12" s="86" t="s">
        <v>83</v>
      </c>
      <c r="C12" s="87" t="s">
        <v>88</v>
      </c>
      <c r="D12" s="39">
        <v>6700</v>
      </c>
      <c r="E12" s="27"/>
      <c r="F12" s="69"/>
    </row>
    <row r="13" spans="1:6" s="77" customFormat="1" ht="15" customHeight="1" thickBot="1" x14ac:dyDescent="0.25">
      <c r="A13" s="254" t="s">
        <v>30</v>
      </c>
      <c r="B13" s="255"/>
      <c r="C13" s="256"/>
      <c r="D13" s="88">
        <f>SUM(D12:D12)</f>
        <v>6700</v>
      </c>
      <c r="E13" s="27"/>
      <c r="F13" s="69"/>
    </row>
    <row r="14" spans="1:6" s="77" customFormat="1" x14ac:dyDescent="0.2">
      <c r="A14" s="58"/>
      <c r="B14" s="59"/>
      <c r="C14" s="59"/>
      <c r="D14" s="61"/>
      <c r="E14" s="59"/>
      <c r="F14" s="59"/>
    </row>
  </sheetData>
  <mergeCells count="11">
    <mergeCell ref="A8:C8"/>
    <mergeCell ref="A10:A11"/>
    <mergeCell ref="B10:B11"/>
    <mergeCell ref="C10:C11"/>
    <mergeCell ref="A13:C13"/>
    <mergeCell ref="B7:C7"/>
    <mergeCell ref="A1:D1"/>
    <mergeCell ref="A3:A4"/>
    <mergeCell ref="B3:C4"/>
    <mergeCell ref="B5:C5"/>
    <mergeCell ref="B6:C6"/>
  </mergeCells>
  <pageMargins left="0.78740157480314965" right="0.78740157480314965" top="0.98425196850393704" bottom="0.59055118110236227" header="0.51181102362204722" footer="0.31496062992125984"/>
  <pageSetup paperSize="9" scale="93" firstPageNumber="58" fitToHeight="0" orientation="landscape" useFirstPageNumber="1" r:id="rId1"/>
  <headerFooter alignWithMargins="0">
    <oddHeader>&amp;L&amp;"Tahoma,Kurzíva"&amp;9Návrh rozpočtu na rok 2020
Příloha č. 7&amp;R&amp;"Tahoma,Kurzíva"&amp;9Tabulka č. 3: Závazné ukazatele pro příspěvkové organizace v odvětví sociálních věcí</oddHeader>
    <oddFooter>&amp;C&amp;"Tahoma,Obyčejné"&amp;10&amp;P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zoomScaleNormal="100" zoomScaleSheetLayoutView="100" workbookViewId="0">
      <selection activeCell="F4" sqref="F4"/>
    </sheetView>
  </sheetViews>
  <sheetFormatPr defaultRowHeight="12.75" x14ac:dyDescent="0.2"/>
  <cols>
    <col min="1" max="1" width="10.7109375" style="93" customWidth="1"/>
    <col min="2" max="2" width="45.7109375" style="93" customWidth="1"/>
    <col min="3" max="3" width="44.140625" style="93" customWidth="1"/>
    <col min="4" max="4" width="21.140625" style="93" customWidth="1"/>
    <col min="5" max="5" width="16.7109375" style="93" customWidth="1"/>
    <col min="6" max="16384" width="9.140625" style="93"/>
  </cols>
  <sheetData>
    <row r="1" spans="1:6" s="92" customFormat="1" ht="35.25" customHeight="1" x14ac:dyDescent="0.2">
      <c r="A1" s="198" t="s">
        <v>89</v>
      </c>
      <c r="B1" s="198"/>
      <c r="C1" s="198"/>
      <c r="D1" s="198"/>
      <c r="E1" s="198"/>
      <c r="F1" s="91"/>
    </row>
    <row r="2" spans="1:6" ht="15" customHeight="1" thickBot="1" x14ac:dyDescent="0.25">
      <c r="A2" s="19"/>
      <c r="B2" s="17"/>
      <c r="C2" s="20"/>
      <c r="D2" s="21"/>
      <c r="E2" s="17"/>
      <c r="F2" s="17"/>
    </row>
    <row r="3" spans="1:6" s="95" customFormat="1" ht="17.25" customHeight="1" x14ac:dyDescent="0.2">
      <c r="A3" s="199" t="s">
        <v>20</v>
      </c>
      <c r="B3" s="201" t="s">
        <v>21</v>
      </c>
      <c r="C3" s="257"/>
      <c r="D3" s="94" t="s">
        <v>22</v>
      </c>
      <c r="E3" s="260" t="s">
        <v>90</v>
      </c>
      <c r="F3" s="23"/>
    </row>
    <row r="4" spans="1:6" s="95" customFormat="1" ht="66.75" customHeight="1" thickBot="1" x14ac:dyDescent="0.25">
      <c r="A4" s="200"/>
      <c r="B4" s="258"/>
      <c r="C4" s="259"/>
      <c r="D4" s="96" t="s">
        <v>23</v>
      </c>
      <c r="E4" s="261"/>
      <c r="F4" s="17"/>
    </row>
    <row r="5" spans="1:6" s="46" customFormat="1" ht="15" customHeight="1" x14ac:dyDescent="0.25">
      <c r="A5" s="25" t="s">
        <v>91</v>
      </c>
      <c r="B5" s="196" t="s">
        <v>92</v>
      </c>
      <c r="C5" s="197"/>
      <c r="D5" s="97">
        <v>3200</v>
      </c>
      <c r="E5" s="98" t="s">
        <v>93</v>
      </c>
      <c r="F5" s="44"/>
    </row>
    <row r="6" spans="1:6" s="46" customFormat="1" ht="15" customHeight="1" x14ac:dyDescent="0.25">
      <c r="A6" s="25" t="s">
        <v>94</v>
      </c>
      <c r="B6" s="196" t="s">
        <v>95</v>
      </c>
      <c r="C6" s="197"/>
      <c r="D6" s="97">
        <v>6400</v>
      </c>
      <c r="E6" s="98" t="s">
        <v>96</v>
      </c>
      <c r="F6" s="44"/>
    </row>
    <row r="7" spans="1:6" s="46" customFormat="1" ht="15" customHeight="1" x14ac:dyDescent="0.25">
      <c r="A7" s="25" t="s">
        <v>97</v>
      </c>
      <c r="B7" s="196" t="s">
        <v>98</v>
      </c>
      <c r="C7" s="197"/>
      <c r="D7" s="97">
        <v>3000</v>
      </c>
      <c r="E7" s="98" t="s">
        <v>99</v>
      </c>
      <c r="F7" s="44"/>
    </row>
    <row r="8" spans="1:6" s="46" customFormat="1" ht="15" customHeight="1" x14ac:dyDescent="0.25">
      <c r="A8" s="25" t="s">
        <v>100</v>
      </c>
      <c r="B8" s="196" t="s">
        <v>101</v>
      </c>
      <c r="C8" s="197"/>
      <c r="D8" s="97">
        <v>13300</v>
      </c>
      <c r="E8" s="98" t="s">
        <v>102</v>
      </c>
      <c r="F8" s="44"/>
    </row>
    <row r="9" spans="1:6" s="46" customFormat="1" ht="15" customHeight="1" x14ac:dyDescent="0.25">
      <c r="A9" s="25" t="s">
        <v>82</v>
      </c>
      <c r="B9" s="196" t="s">
        <v>83</v>
      </c>
      <c r="C9" s="197"/>
      <c r="D9" s="97">
        <v>4400</v>
      </c>
      <c r="E9" s="98" t="s">
        <v>103</v>
      </c>
      <c r="F9" s="44"/>
    </row>
    <row r="10" spans="1:6" s="46" customFormat="1" ht="15" customHeight="1" x14ac:dyDescent="0.25">
      <c r="A10" s="25" t="s">
        <v>104</v>
      </c>
      <c r="B10" s="196" t="s">
        <v>105</v>
      </c>
      <c r="C10" s="197"/>
      <c r="D10" s="97">
        <v>11600</v>
      </c>
      <c r="E10" s="98" t="s">
        <v>106</v>
      </c>
      <c r="F10" s="44"/>
    </row>
    <row r="11" spans="1:6" s="46" customFormat="1" ht="15" customHeight="1" x14ac:dyDescent="0.25">
      <c r="A11" s="25" t="s">
        <v>107</v>
      </c>
      <c r="B11" s="196" t="s">
        <v>108</v>
      </c>
      <c r="C11" s="197"/>
      <c r="D11" s="97">
        <v>7400</v>
      </c>
      <c r="E11" s="98" t="s">
        <v>109</v>
      </c>
      <c r="F11" s="44"/>
    </row>
    <row r="12" spans="1:6" s="46" customFormat="1" ht="15" customHeight="1" x14ac:dyDescent="0.25">
      <c r="A12" s="25" t="s">
        <v>110</v>
      </c>
      <c r="B12" s="196" t="s">
        <v>111</v>
      </c>
      <c r="C12" s="197"/>
      <c r="D12" s="97">
        <v>8000</v>
      </c>
      <c r="E12" s="98" t="s">
        <v>112</v>
      </c>
      <c r="F12" s="44"/>
    </row>
    <row r="13" spans="1:6" s="46" customFormat="1" ht="15" customHeight="1" x14ac:dyDescent="0.25">
      <c r="A13" s="25" t="s">
        <v>113</v>
      </c>
      <c r="B13" s="196" t="s">
        <v>114</v>
      </c>
      <c r="C13" s="197"/>
      <c r="D13" s="97">
        <v>9500</v>
      </c>
      <c r="E13" s="98" t="s">
        <v>115</v>
      </c>
      <c r="F13" s="44"/>
    </row>
    <row r="14" spans="1:6" s="46" customFormat="1" ht="15" customHeight="1" x14ac:dyDescent="0.25">
      <c r="A14" s="25" t="s">
        <v>116</v>
      </c>
      <c r="B14" s="196" t="s">
        <v>117</v>
      </c>
      <c r="C14" s="197"/>
      <c r="D14" s="97">
        <v>1900</v>
      </c>
      <c r="E14" s="98" t="s">
        <v>118</v>
      </c>
      <c r="F14" s="44"/>
    </row>
    <row r="15" spans="1:6" s="46" customFormat="1" ht="15" customHeight="1" x14ac:dyDescent="0.25">
      <c r="A15" s="25" t="s">
        <v>119</v>
      </c>
      <c r="B15" s="196" t="s">
        <v>120</v>
      </c>
      <c r="C15" s="197"/>
      <c r="D15" s="97">
        <v>3400</v>
      </c>
      <c r="E15" s="98" t="s">
        <v>121</v>
      </c>
      <c r="F15" s="44"/>
    </row>
    <row r="16" spans="1:6" s="46" customFormat="1" ht="15" customHeight="1" x14ac:dyDescent="0.25">
      <c r="A16" s="25" t="s">
        <v>122</v>
      </c>
      <c r="B16" s="196" t="s">
        <v>123</v>
      </c>
      <c r="C16" s="197"/>
      <c r="D16" s="97">
        <v>2500</v>
      </c>
      <c r="E16" s="98" t="s">
        <v>124</v>
      </c>
      <c r="F16" s="44"/>
    </row>
    <row r="17" spans="1:6" s="46" customFormat="1" ht="15" customHeight="1" x14ac:dyDescent="0.25">
      <c r="A17" s="25" t="s">
        <v>125</v>
      </c>
      <c r="B17" s="196" t="s">
        <v>126</v>
      </c>
      <c r="C17" s="197"/>
      <c r="D17" s="97">
        <v>4000</v>
      </c>
      <c r="E17" s="98" t="s">
        <v>127</v>
      </c>
      <c r="F17" s="44"/>
    </row>
    <row r="18" spans="1:6" s="46" customFormat="1" ht="15" customHeight="1" x14ac:dyDescent="0.25">
      <c r="A18" s="25" t="s">
        <v>128</v>
      </c>
      <c r="B18" s="196" t="s">
        <v>129</v>
      </c>
      <c r="C18" s="197"/>
      <c r="D18" s="97">
        <v>2700</v>
      </c>
      <c r="E18" s="98" t="s">
        <v>130</v>
      </c>
      <c r="F18" s="44"/>
    </row>
    <row r="19" spans="1:6" s="46" customFormat="1" ht="15" customHeight="1" x14ac:dyDescent="0.25">
      <c r="A19" s="25" t="s">
        <v>131</v>
      </c>
      <c r="B19" s="196" t="s">
        <v>132</v>
      </c>
      <c r="C19" s="197"/>
      <c r="D19" s="97">
        <v>4700</v>
      </c>
      <c r="E19" s="98" t="s">
        <v>133</v>
      </c>
      <c r="F19" s="44"/>
    </row>
    <row r="20" spans="1:6" s="46" customFormat="1" ht="15" customHeight="1" x14ac:dyDescent="0.25">
      <c r="A20" s="25" t="s">
        <v>134</v>
      </c>
      <c r="B20" s="196" t="s">
        <v>135</v>
      </c>
      <c r="C20" s="197"/>
      <c r="D20" s="97">
        <v>2200</v>
      </c>
      <c r="E20" s="98" t="s">
        <v>136</v>
      </c>
      <c r="F20" s="44"/>
    </row>
    <row r="21" spans="1:6" s="46" customFormat="1" ht="15" customHeight="1" x14ac:dyDescent="0.25">
      <c r="A21" s="25" t="s">
        <v>137</v>
      </c>
      <c r="B21" s="196" t="s">
        <v>138</v>
      </c>
      <c r="C21" s="197"/>
      <c r="D21" s="97">
        <v>4000</v>
      </c>
      <c r="E21" s="98" t="s">
        <v>139</v>
      </c>
      <c r="F21" s="44"/>
    </row>
    <row r="22" spans="1:6" s="46" customFormat="1" ht="15" customHeight="1" x14ac:dyDescent="0.25">
      <c r="A22" s="25">
        <v>71197036</v>
      </c>
      <c r="B22" s="196" t="s">
        <v>140</v>
      </c>
      <c r="C22" s="197"/>
      <c r="D22" s="97">
        <v>9200</v>
      </c>
      <c r="E22" s="98" t="s">
        <v>141</v>
      </c>
      <c r="F22" s="44"/>
    </row>
    <row r="23" spans="1:6" s="46" customFormat="1" ht="15" customHeight="1" x14ac:dyDescent="0.25">
      <c r="A23" s="25" t="s">
        <v>142</v>
      </c>
      <c r="B23" s="196" t="s">
        <v>143</v>
      </c>
      <c r="C23" s="197"/>
      <c r="D23" s="97">
        <v>7800</v>
      </c>
      <c r="E23" s="98" t="s">
        <v>144</v>
      </c>
      <c r="F23" s="44"/>
    </row>
    <row r="24" spans="1:6" s="46" customFormat="1" ht="15.75" customHeight="1" thickBot="1" x14ac:dyDescent="0.3">
      <c r="A24" s="25" t="s">
        <v>145</v>
      </c>
      <c r="B24" s="196" t="s">
        <v>146</v>
      </c>
      <c r="C24" s="197"/>
      <c r="D24" s="97">
        <v>5900</v>
      </c>
      <c r="E24" s="98" t="s">
        <v>147</v>
      </c>
      <c r="F24" s="44"/>
    </row>
    <row r="25" spans="1:6" s="46" customFormat="1" ht="16.5" customHeight="1" thickBot="1" x14ac:dyDescent="0.3">
      <c r="A25" s="209" t="s">
        <v>30</v>
      </c>
      <c r="B25" s="210"/>
      <c r="C25" s="210"/>
      <c r="D25" s="99">
        <f>SUM(D5:D24)</f>
        <v>115100</v>
      </c>
      <c r="E25" s="100"/>
      <c r="F25" s="44"/>
    </row>
    <row r="26" spans="1:6" s="95" customFormat="1" ht="16.5" customHeight="1" thickBot="1" x14ac:dyDescent="0.25">
      <c r="A26" s="81" t="s">
        <v>31</v>
      </c>
      <c r="B26" s="82"/>
      <c r="C26" s="83"/>
      <c r="D26" s="101"/>
      <c r="E26" s="102"/>
      <c r="F26" s="69"/>
    </row>
    <row r="27" spans="1:6" s="95" customFormat="1" ht="17.25" customHeight="1" x14ac:dyDescent="0.2">
      <c r="A27" s="264" t="s">
        <v>20</v>
      </c>
      <c r="B27" s="211" t="s">
        <v>21</v>
      </c>
      <c r="C27" s="213" t="s">
        <v>32</v>
      </c>
      <c r="D27" s="103" t="s">
        <v>22</v>
      </c>
      <c r="E27" s="260" t="s">
        <v>90</v>
      </c>
      <c r="F27" s="69"/>
    </row>
    <row r="28" spans="1:6" s="95" customFormat="1" ht="66.75" customHeight="1" thickBot="1" x14ac:dyDescent="0.25">
      <c r="A28" s="265"/>
      <c r="B28" s="212"/>
      <c r="C28" s="214"/>
      <c r="D28" s="104" t="s">
        <v>33</v>
      </c>
      <c r="E28" s="261"/>
      <c r="F28" s="69"/>
    </row>
    <row r="29" spans="1:6" s="46" customFormat="1" ht="15" customHeight="1" x14ac:dyDescent="0.25">
      <c r="A29" s="223" t="s">
        <v>91</v>
      </c>
      <c r="B29" s="217" t="s">
        <v>92</v>
      </c>
      <c r="C29" s="38" t="s">
        <v>148</v>
      </c>
      <c r="D29" s="105">
        <v>2100</v>
      </c>
      <c r="E29" s="262" t="s">
        <v>93</v>
      </c>
      <c r="F29" s="45"/>
    </row>
    <row r="30" spans="1:6" s="46" customFormat="1" ht="15" customHeight="1" x14ac:dyDescent="0.25">
      <c r="A30" s="235"/>
      <c r="B30" s="236"/>
      <c r="C30" s="38" t="s">
        <v>41</v>
      </c>
      <c r="D30" s="105">
        <v>1100</v>
      </c>
      <c r="E30" s="263"/>
      <c r="F30" s="45"/>
    </row>
    <row r="31" spans="1:6" s="46" customFormat="1" ht="15" customHeight="1" x14ac:dyDescent="0.25">
      <c r="A31" s="71" t="s">
        <v>94</v>
      </c>
      <c r="B31" s="106" t="s">
        <v>95</v>
      </c>
      <c r="C31" s="38" t="s">
        <v>148</v>
      </c>
      <c r="D31" s="105">
        <v>6400</v>
      </c>
      <c r="E31" s="98" t="s">
        <v>96</v>
      </c>
      <c r="F31" s="45"/>
    </row>
    <row r="32" spans="1:6" s="46" customFormat="1" ht="15" customHeight="1" x14ac:dyDescent="0.25">
      <c r="A32" s="237" t="s">
        <v>97</v>
      </c>
      <c r="B32" s="238" t="s">
        <v>98</v>
      </c>
      <c r="C32" s="38" t="s">
        <v>148</v>
      </c>
      <c r="D32" s="105">
        <v>1000</v>
      </c>
      <c r="E32" s="266" t="s">
        <v>99</v>
      </c>
      <c r="F32" s="45"/>
    </row>
    <row r="33" spans="1:6" s="46" customFormat="1" ht="15" customHeight="1" x14ac:dyDescent="0.25">
      <c r="A33" s="235"/>
      <c r="B33" s="236"/>
      <c r="C33" s="38" t="s">
        <v>41</v>
      </c>
      <c r="D33" s="105">
        <v>2000</v>
      </c>
      <c r="E33" s="263"/>
      <c r="F33" s="45"/>
    </row>
    <row r="34" spans="1:6" s="46" customFormat="1" ht="15" customHeight="1" x14ac:dyDescent="0.25">
      <c r="A34" s="237" t="s">
        <v>100</v>
      </c>
      <c r="B34" s="238" t="s">
        <v>101</v>
      </c>
      <c r="C34" s="38" t="s">
        <v>148</v>
      </c>
      <c r="D34" s="105">
        <v>8300</v>
      </c>
      <c r="E34" s="266" t="s">
        <v>102</v>
      </c>
      <c r="F34" s="45"/>
    </row>
    <row r="35" spans="1:6" s="46" customFormat="1" ht="15" customHeight="1" x14ac:dyDescent="0.25">
      <c r="A35" s="235"/>
      <c r="B35" s="236"/>
      <c r="C35" s="38" t="s">
        <v>41</v>
      </c>
      <c r="D35" s="105">
        <v>5000</v>
      </c>
      <c r="E35" s="263"/>
      <c r="F35" s="45"/>
    </row>
    <row r="36" spans="1:6" s="46" customFormat="1" ht="15" customHeight="1" x14ac:dyDescent="0.25">
      <c r="A36" s="237" t="s">
        <v>82</v>
      </c>
      <c r="B36" s="238" t="s">
        <v>83</v>
      </c>
      <c r="C36" s="38" t="s">
        <v>148</v>
      </c>
      <c r="D36" s="105">
        <v>4300</v>
      </c>
      <c r="E36" s="266" t="s">
        <v>103</v>
      </c>
      <c r="F36" s="45"/>
    </row>
    <row r="37" spans="1:6" s="46" customFormat="1" ht="15" customHeight="1" x14ac:dyDescent="0.25">
      <c r="A37" s="235"/>
      <c r="B37" s="236"/>
      <c r="C37" s="38" t="s">
        <v>41</v>
      </c>
      <c r="D37" s="105">
        <v>100</v>
      </c>
      <c r="E37" s="263"/>
      <c r="F37" s="45"/>
    </row>
    <row r="38" spans="1:6" s="46" customFormat="1" ht="15" customHeight="1" x14ac:dyDescent="0.25">
      <c r="A38" s="237" t="s">
        <v>104</v>
      </c>
      <c r="B38" s="238" t="s">
        <v>105</v>
      </c>
      <c r="C38" s="38" t="s">
        <v>148</v>
      </c>
      <c r="D38" s="105">
        <v>9300</v>
      </c>
      <c r="E38" s="266" t="s">
        <v>106</v>
      </c>
      <c r="F38" s="45"/>
    </row>
    <row r="39" spans="1:6" s="46" customFormat="1" ht="15" customHeight="1" x14ac:dyDescent="0.25">
      <c r="A39" s="224"/>
      <c r="B39" s="218"/>
      <c r="C39" s="38" t="s">
        <v>41</v>
      </c>
      <c r="D39" s="105">
        <v>2300</v>
      </c>
      <c r="E39" s="267"/>
      <c r="F39" s="45"/>
    </row>
    <row r="40" spans="1:6" s="46" customFormat="1" ht="27.75" customHeight="1" x14ac:dyDescent="0.25">
      <c r="A40" s="235"/>
      <c r="B40" s="236"/>
      <c r="C40" s="38" t="s">
        <v>149</v>
      </c>
      <c r="D40" s="105">
        <v>1980</v>
      </c>
      <c r="E40" s="263"/>
      <c r="F40" s="45"/>
    </row>
    <row r="41" spans="1:6" s="46" customFormat="1" ht="15" customHeight="1" x14ac:dyDescent="0.25">
      <c r="A41" s="237" t="s">
        <v>107</v>
      </c>
      <c r="B41" s="238" t="s">
        <v>108</v>
      </c>
      <c r="C41" s="38" t="s">
        <v>148</v>
      </c>
      <c r="D41" s="105">
        <v>5300</v>
      </c>
      <c r="E41" s="266" t="s">
        <v>109</v>
      </c>
      <c r="F41" s="45"/>
    </row>
    <row r="42" spans="1:6" s="46" customFormat="1" ht="15" customHeight="1" x14ac:dyDescent="0.25">
      <c r="A42" s="235"/>
      <c r="B42" s="236"/>
      <c r="C42" s="38" t="s">
        <v>41</v>
      </c>
      <c r="D42" s="105">
        <v>2100</v>
      </c>
      <c r="E42" s="263"/>
      <c r="F42" s="45"/>
    </row>
    <row r="43" spans="1:6" s="46" customFormat="1" ht="15" customHeight="1" x14ac:dyDescent="0.25">
      <c r="A43" s="237" t="s">
        <v>110</v>
      </c>
      <c r="B43" s="238" t="s">
        <v>111</v>
      </c>
      <c r="C43" s="38" t="s">
        <v>148</v>
      </c>
      <c r="D43" s="105">
        <v>6900</v>
      </c>
      <c r="E43" s="266" t="s">
        <v>112</v>
      </c>
      <c r="F43" s="45"/>
    </row>
    <row r="44" spans="1:6" s="46" customFormat="1" ht="15" customHeight="1" x14ac:dyDescent="0.25">
      <c r="A44" s="235"/>
      <c r="B44" s="236"/>
      <c r="C44" s="38" t="s">
        <v>41</v>
      </c>
      <c r="D44" s="105">
        <v>1100</v>
      </c>
      <c r="E44" s="263"/>
      <c r="F44" s="45"/>
    </row>
    <row r="45" spans="1:6" s="46" customFormat="1" ht="15" customHeight="1" x14ac:dyDescent="0.25">
      <c r="A45" s="237" t="s">
        <v>113</v>
      </c>
      <c r="B45" s="238" t="s">
        <v>114</v>
      </c>
      <c r="C45" s="38" t="s">
        <v>148</v>
      </c>
      <c r="D45" s="105">
        <v>8700</v>
      </c>
      <c r="E45" s="266" t="s">
        <v>115</v>
      </c>
      <c r="F45" s="45"/>
    </row>
    <row r="46" spans="1:6" s="46" customFormat="1" ht="15" customHeight="1" x14ac:dyDescent="0.25">
      <c r="A46" s="235"/>
      <c r="B46" s="236"/>
      <c r="C46" s="38" t="s">
        <v>41</v>
      </c>
      <c r="D46" s="105">
        <v>800</v>
      </c>
      <c r="E46" s="263"/>
      <c r="F46" s="45"/>
    </row>
    <row r="47" spans="1:6" s="46" customFormat="1" ht="15" customHeight="1" x14ac:dyDescent="0.25">
      <c r="A47" s="237" t="s">
        <v>116</v>
      </c>
      <c r="B47" s="238" t="s">
        <v>117</v>
      </c>
      <c r="C47" s="38" t="s">
        <v>148</v>
      </c>
      <c r="D47" s="105">
        <v>700</v>
      </c>
      <c r="E47" s="266" t="s">
        <v>118</v>
      </c>
      <c r="F47" s="45"/>
    </row>
    <row r="48" spans="1:6" s="46" customFormat="1" ht="15" customHeight="1" x14ac:dyDescent="0.25">
      <c r="A48" s="235"/>
      <c r="B48" s="236"/>
      <c r="C48" s="38" t="s">
        <v>41</v>
      </c>
      <c r="D48" s="105">
        <v>1200</v>
      </c>
      <c r="E48" s="263"/>
      <c r="F48" s="45"/>
    </row>
    <row r="49" spans="1:6" s="46" customFormat="1" ht="15" customHeight="1" x14ac:dyDescent="0.25">
      <c r="A49" s="237" t="s">
        <v>119</v>
      </c>
      <c r="B49" s="238" t="s">
        <v>120</v>
      </c>
      <c r="C49" s="38" t="s">
        <v>148</v>
      </c>
      <c r="D49" s="105">
        <v>3150</v>
      </c>
      <c r="E49" s="266" t="s">
        <v>121</v>
      </c>
      <c r="F49" s="45"/>
    </row>
    <row r="50" spans="1:6" s="46" customFormat="1" ht="15" customHeight="1" x14ac:dyDescent="0.25">
      <c r="A50" s="235"/>
      <c r="B50" s="236"/>
      <c r="C50" s="38" t="s">
        <v>41</v>
      </c>
      <c r="D50" s="105">
        <v>250</v>
      </c>
      <c r="E50" s="263"/>
      <c r="F50" s="45"/>
    </row>
    <row r="51" spans="1:6" s="46" customFormat="1" ht="15" customHeight="1" x14ac:dyDescent="0.25">
      <c r="A51" s="237" t="s">
        <v>122</v>
      </c>
      <c r="B51" s="238" t="s">
        <v>123</v>
      </c>
      <c r="C51" s="38" t="s">
        <v>148</v>
      </c>
      <c r="D51" s="105">
        <v>2100</v>
      </c>
      <c r="E51" s="266" t="s">
        <v>124</v>
      </c>
      <c r="F51" s="45"/>
    </row>
    <row r="52" spans="1:6" s="46" customFormat="1" ht="15" customHeight="1" x14ac:dyDescent="0.25">
      <c r="A52" s="235"/>
      <c r="B52" s="236"/>
      <c r="C52" s="38" t="s">
        <v>41</v>
      </c>
      <c r="D52" s="105">
        <v>400</v>
      </c>
      <c r="E52" s="263"/>
      <c r="F52" s="45"/>
    </row>
    <row r="53" spans="1:6" s="46" customFormat="1" ht="15" customHeight="1" x14ac:dyDescent="0.25">
      <c r="A53" s="237" t="s">
        <v>125</v>
      </c>
      <c r="B53" s="238" t="s">
        <v>126</v>
      </c>
      <c r="C53" s="40" t="s">
        <v>148</v>
      </c>
      <c r="D53" s="107">
        <v>2200</v>
      </c>
      <c r="E53" s="266" t="s">
        <v>127</v>
      </c>
      <c r="F53" s="45"/>
    </row>
    <row r="54" spans="1:6" s="46" customFormat="1" ht="15" customHeight="1" x14ac:dyDescent="0.25">
      <c r="A54" s="235"/>
      <c r="B54" s="236"/>
      <c r="C54" s="38" t="s">
        <v>41</v>
      </c>
      <c r="D54" s="105">
        <v>1800</v>
      </c>
      <c r="E54" s="263"/>
      <c r="F54" s="45"/>
    </row>
    <row r="55" spans="1:6" s="46" customFormat="1" ht="15" customHeight="1" x14ac:dyDescent="0.25">
      <c r="A55" s="237" t="s">
        <v>128</v>
      </c>
      <c r="B55" s="238" t="s">
        <v>129</v>
      </c>
      <c r="C55" s="40" t="s">
        <v>148</v>
      </c>
      <c r="D55" s="107">
        <v>1900</v>
      </c>
      <c r="E55" s="266" t="s">
        <v>130</v>
      </c>
      <c r="F55" s="45"/>
    </row>
    <row r="56" spans="1:6" s="46" customFormat="1" ht="15" customHeight="1" x14ac:dyDescent="0.25">
      <c r="A56" s="235"/>
      <c r="B56" s="236"/>
      <c r="C56" s="38" t="s">
        <v>41</v>
      </c>
      <c r="D56" s="105">
        <v>800</v>
      </c>
      <c r="E56" s="263"/>
      <c r="F56" s="45"/>
    </row>
    <row r="57" spans="1:6" s="46" customFormat="1" ht="15" customHeight="1" x14ac:dyDescent="0.25">
      <c r="A57" s="237" t="s">
        <v>131</v>
      </c>
      <c r="B57" s="238" t="s">
        <v>132</v>
      </c>
      <c r="C57" s="38" t="s">
        <v>148</v>
      </c>
      <c r="D57" s="105">
        <v>3400</v>
      </c>
      <c r="E57" s="266" t="s">
        <v>133</v>
      </c>
      <c r="F57" s="45"/>
    </row>
    <row r="58" spans="1:6" s="46" customFormat="1" ht="15" customHeight="1" x14ac:dyDescent="0.25">
      <c r="A58" s="235"/>
      <c r="B58" s="236"/>
      <c r="C58" s="38" t="s">
        <v>41</v>
      </c>
      <c r="D58" s="105">
        <v>1300</v>
      </c>
      <c r="E58" s="263"/>
      <c r="F58" s="45"/>
    </row>
    <row r="59" spans="1:6" s="46" customFormat="1" ht="15" customHeight="1" x14ac:dyDescent="0.25">
      <c r="A59" s="237" t="s">
        <v>134</v>
      </c>
      <c r="B59" s="238" t="s">
        <v>135</v>
      </c>
      <c r="C59" s="38" t="s">
        <v>148</v>
      </c>
      <c r="D59" s="105">
        <v>700</v>
      </c>
      <c r="E59" s="266" t="s">
        <v>136</v>
      </c>
      <c r="F59" s="45"/>
    </row>
    <row r="60" spans="1:6" s="46" customFormat="1" ht="15" customHeight="1" x14ac:dyDescent="0.25">
      <c r="A60" s="235"/>
      <c r="B60" s="236"/>
      <c r="C60" s="38" t="s">
        <v>41</v>
      </c>
      <c r="D60" s="105">
        <v>1500</v>
      </c>
      <c r="E60" s="263"/>
      <c r="F60" s="45"/>
    </row>
    <row r="61" spans="1:6" s="46" customFormat="1" ht="15" customHeight="1" x14ac:dyDescent="0.25">
      <c r="A61" s="237" t="s">
        <v>137</v>
      </c>
      <c r="B61" s="238" t="s">
        <v>138</v>
      </c>
      <c r="C61" s="38" t="s">
        <v>148</v>
      </c>
      <c r="D61" s="105">
        <v>3750</v>
      </c>
      <c r="E61" s="266" t="s">
        <v>139</v>
      </c>
      <c r="F61" s="45"/>
    </row>
    <row r="62" spans="1:6" s="46" customFormat="1" ht="15" customHeight="1" x14ac:dyDescent="0.25">
      <c r="A62" s="235"/>
      <c r="B62" s="236"/>
      <c r="C62" s="38" t="s">
        <v>41</v>
      </c>
      <c r="D62" s="105">
        <v>250</v>
      </c>
      <c r="E62" s="263"/>
      <c r="F62" s="45"/>
    </row>
    <row r="63" spans="1:6" s="46" customFormat="1" ht="15" customHeight="1" x14ac:dyDescent="0.25">
      <c r="A63" s="237">
        <v>71197036</v>
      </c>
      <c r="B63" s="238" t="s">
        <v>140</v>
      </c>
      <c r="C63" s="38" t="s">
        <v>148</v>
      </c>
      <c r="D63" s="105">
        <v>8700</v>
      </c>
      <c r="E63" s="266" t="s">
        <v>141</v>
      </c>
      <c r="F63" s="45"/>
    </row>
    <row r="64" spans="1:6" s="46" customFormat="1" ht="15" customHeight="1" x14ac:dyDescent="0.25">
      <c r="A64" s="235"/>
      <c r="B64" s="236"/>
      <c r="C64" s="38" t="s">
        <v>41</v>
      </c>
      <c r="D64" s="105">
        <v>500</v>
      </c>
      <c r="E64" s="263"/>
      <c r="F64" s="45"/>
    </row>
    <row r="65" spans="1:6" s="46" customFormat="1" ht="15" customHeight="1" x14ac:dyDescent="0.25">
      <c r="A65" s="237" t="s">
        <v>142</v>
      </c>
      <c r="B65" s="238" t="s">
        <v>143</v>
      </c>
      <c r="C65" s="38" t="s">
        <v>148</v>
      </c>
      <c r="D65" s="105">
        <v>4700</v>
      </c>
      <c r="E65" s="266" t="s">
        <v>144</v>
      </c>
      <c r="F65" s="45"/>
    </row>
    <row r="66" spans="1:6" s="46" customFormat="1" ht="15" customHeight="1" x14ac:dyDescent="0.25">
      <c r="A66" s="235"/>
      <c r="B66" s="236"/>
      <c r="C66" s="38" t="s">
        <v>41</v>
      </c>
      <c r="D66" s="105">
        <v>3100</v>
      </c>
      <c r="E66" s="263"/>
      <c r="F66" s="45"/>
    </row>
    <row r="67" spans="1:6" s="46" customFormat="1" ht="15" customHeight="1" x14ac:dyDescent="0.25">
      <c r="A67" s="237" t="s">
        <v>145</v>
      </c>
      <c r="B67" s="238" t="s">
        <v>146</v>
      </c>
      <c r="C67" s="38" t="s">
        <v>148</v>
      </c>
      <c r="D67" s="105">
        <v>4300</v>
      </c>
      <c r="E67" s="266" t="s">
        <v>147</v>
      </c>
      <c r="F67" s="45"/>
    </row>
    <row r="68" spans="1:6" s="46" customFormat="1" ht="15.75" customHeight="1" thickBot="1" x14ac:dyDescent="0.3">
      <c r="A68" s="225"/>
      <c r="B68" s="226"/>
      <c r="C68" s="38" t="s">
        <v>41</v>
      </c>
      <c r="D68" s="105">
        <v>1600</v>
      </c>
      <c r="E68" s="268"/>
      <c r="F68" s="45"/>
    </row>
    <row r="69" spans="1:6" s="46" customFormat="1" ht="16.5" customHeight="1" thickBot="1" x14ac:dyDescent="0.3">
      <c r="A69" s="219" t="s">
        <v>30</v>
      </c>
      <c r="B69" s="220"/>
      <c r="C69" s="221"/>
      <c r="D69" s="108">
        <f>SUM(D29:D68)</f>
        <v>117080</v>
      </c>
      <c r="E69" s="100"/>
      <c r="F69" s="45"/>
    </row>
    <row r="70" spans="1:6" s="95" customFormat="1" x14ac:dyDescent="0.2">
      <c r="A70" s="58"/>
      <c r="B70" s="59"/>
      <c r="C70" s="59"/>
      <c r="D70" s="61"/>
      <c r="E70" s="59"/>
      <c r="F70" s="59"/>
    </row>
    <row r="71" spans="1:6" s="95" customFormat="1" ht="12.75" customHeight="1" thickBot="1" x14ac:dyDescent="0.25">
      <c r="A71" s="58"/>
      <c r="B71" s="59"/>
      <c r="C71" s="59"/>
      <c r="D71" s="61"/>
      <c r="E71" s="59"/>
      <c r="F71" s="59"/>
    </row>
    <row r="72" spans="1:6" s="95" customFormat="1" ht="17.25" customHeight="1" x14ac:dyDescent="0.2">
      <c r="A72" s="269" t="s">
        <v>20</v>
      </c>
      <c r="B72" s="245" t="s">
        <v>21</v>
      </c>
      <c r="C72" s="201" t="s">
        <v>32</v>
      </c>
      <c r="D72" s="109" t="s">
        <v>22</v>
      </c>
      <c r="E72" s="260" t="s">
        <v>90</v>
      </c>
      <c r="F72" s="27"/>
    </row>
    <row r="73" spans="1:6" s="95" customFormat="1" ht="66.75" customHeight="1" thickBot="1" x14ac:dyDescent="0.25">
      <c r="A73" s="270"/>
      <c r="B73" s="246"/>
      <c r="C73" s="222"/>
      <c r="D73" s="96" t="s">
        <v>150</v>
      </c>
      <c r="E73" s="261"/>
      <c r="F73" s="27"/>
    </row>
    <row r="74" spans="1:6" s="46" customFormat="1" ht="15" customHeight="1" x14ac:dyDescent="0.25">
      <c r="A74" s="25" t="s">
        <v>125</v>
      </c>
      <c r="B74" s="47" t="s">
        <v>126</v>
      </c>
      <c r="C74" s="56" t="s">
        <v>151</v>
      </c>
      <c r="D74" s="97">
        <v>600</v>
      </c>
      <c r="E74" s="110" t="s">
        <v>127</v>
      </c>
      <c r="F74" s="44"/>
    </row>
    <row r="75" spans="1:6" s="46" customFormat="1" ht="27.75" customHeight="1" thickBot="1" x14ac:dyDescent="0.3">
      <c r="A75" s="25" t="s">
        <v>142</v>
      </c>
      <c r="B75" s="47" t="s">
        <v>143</v>
      </c>
      <c r="C75" s="55" t="s">
        <v>152</v>
      </c>
      <c r="D75" s="97">
        <v>3300</v>
      </c>
      <c r="E75" s="110" t="s">
        <v>144</v>
      </c>
      <c r="F75" s="44"/>
    </row>
    <row r="76" spans="1:6" s="46" customFormat="1" ht="16.5" customHeight="1" thickBot="1" x14ac:dyDescent="0.3">
      <c r="A76" s="209" t="s">
        <v>30</v>
      </c>
      <c r="B76" s="210"/>
      <c r="C76" s="210"/>
      <c r="D76" s="111">
        <f>SUM(D74:D75)</f>
        <v>3900</v>
      </c>
      <c r="E76" s="100"/>
      <c r="F76" s="44"/>
    </row>
    <row r="77" spans="1:6" s="112" customFormat="1" ht="10.5" x14ac:dyDescent="0.15"/>
    <row r="78" spans="1:6" s="112" customFormat="1" ht="10.5" x14ac:dyDescent="0.15"/>
    <row r="79" spans="1:6" s="112" customFormat="1" ht="10.5" x14ac:dyDescent="0.15"/>
    <row r="80" spans="1:6" s="112" customFormat="1" ht="10.5" x14ac:dyDescent="0.15"/>
    <row r="81" s="112" customFormat="1" ht="10.5" x14ac:dyDescent="0.15"/>
    <row r="82" s="112" customFormat="1" ht="10.5" x14ac:dyDescent="0.15"/>
    <row r="83" s="112" customFormat="1" ht="10.5" x14ac:dyDescent="0.15"/>
  </sheetData>
  <mergeCells count="92">
    <mergeCell ref="A76:C76"/>
    <mergeCell ref="A65:A66"/>
    <mergeCell ref="B65:B66"/>
    <mergeCell ref="E65:E66"/>
    <mergeCell ref="A67:A68"/>
    <mergeCell ref="B67:B68"/>
    <mergeCell ref="E67:E68"/>
    <mergeCell ref="A69:C69"/>
    <mergeCell ref="A72:A73"/>
    <mergeCell ref="B72:B73"/>
    <mergeCell ref="C72:C73"/>
    <mergeCell ref="E72:E73"/>
    <mergeCell ref="A61:A62"/>
    <mergeCell ref="B61:B62"/>
    <mergeCell ref="E61:E62"/>
    <mergeCell ref="A63:A64"/>
    <mergeCell ref="B63:B64"/>
    <mergeCell ref="E63:E64"/>
    <mergeCell ref="A57:A58"/>
    <mergeCell ref="B57:B58"/>
    <mergeCell ref="E57:E58"/>
    <mergeCell ref="A59:A60"/>
    <mergeCell ref="B59:B60"/>
    <mergeCell ref="E59:E60"/>
    <mergeCell ref="A53:A54"/>
    <mergeCell ref="B53:B54"/>
    <mergeCell ref="E53:E54"/>
    <mergeCell ref="A55:A56"/>
    <mergeCell ref="B55:B56"/>
    <mergeCell ref="E55:E56"/>
    <mergeCell ref="A49:A50"/>
    <mergeCell ref="B49:B50"/>
    <mergeCell ref="E49:E50"/>
    <mergeCell ref="A51:A52"/>
    <mergeCell ref="B51:B52"/>
    <mergeCell ref="E51:E52"/>
    <mergeCell ref="A45:A46"/>
    <mergeCell ref="B45:B46"/>
    <mergeCell ref="E45:E46"/>
    <mergeCell ref="A47:A48"/>
    <mergeCell ref="B47:B48"/>
    <mergeCell ref="E47:E48"/>
    <mergeCell ref="A41:A42"/>
    <mergeCell ref="B41:B42"/>
    <mergeCell ref="E41:E42"/>
    <mergeCell ref="A43:A44"/>
    <mergeCell ref="B43:B44"/>
    <mergeCell ref="E43:E44"/>
    <mergeCell ref="A36:A37"/>
    <mergeCell ref="B36:B37"/>
    <mergeCell ref="E36:E37"/>
    <mergeCell ref="A38:A40"/>
    <mergeCell ref="B38:B40"/>
    <mergeCell ref="E38:E40"/>
    <mergeCell ref="A32:A33"/>
    <mergeCell ref="B32:B33"/>
    <mergeCell ref="E32:E33"/>
    <mergeCell ref="A34:A35"/>
    <mergeCell ref="B34:B35"/>
    <mergeCell ref="E34:E35"/>
    <mergeCell ref="A29:A30"/>
    <mergeCell ref="B29:B30"/>
    <mergeCell ref="E29:E30"/>
    <mergeCell ref="B19:C19"/>
    <mergeCell ref="B20:C20"/>
    <mergeCell ref="B21:C21"/>
    <mergeCell ref="B22:C22"/>
    <mergeCell ref="B23:C23"/>
    <mergeCell ref="B24:C24"/>
    <mergeCell ref="A25:C25"/>
    <mergeCell ref="A27:A28"/>
    <mergeCell ref="B27:B28"/>
    <mergeCell ref="C27:C28"/>
    <mergeCell ref="E27:E28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6:C6"/>
    <mergeCell ref="A1:E1"/>
    <mergeCell ref="A3:A4"/>
    <mergeCell ref="B3:C4"/>
    <mergeCell ref="E3:E4"/>
    <mergeCell ref="B5:C5"/>
  </mergeCells>
  <pageMargins left="0.78740157480314965" right="0.78740157480314965" top="0.98425196850393704" bottom="0.59055118110236227" header="0.51181102362204722" footer="0.31496062992125984"/>
  <pageSetup paperSize="9" scale="93" firstPageNumber="59" fitToHeight="0" orientation="landscape" useFirstPageNumber="1" r:id="rId1"/>
  <headerFooter alignWithMargins="0">
    <oddHeader>&amp;L&amp;"Tahoma,Kurzíva"&amp;9Návrh rozpočtu na rok 2020
Příloha č. 7&amp;R&amp;"Tahoma,Kurzíva"&amp;9Tabulka č. 4: Závazné ukazatele pro příspěvkové organizace v odvětví sociálních věcí na základě
smlouvy o závazku veřejné služby a vyrovnávací platbě za jeho výkon</oddHeader>
    <oddFooter>&amp;C&amp;"Tahoma,Obyčejné"&amp;10&amp;P</oddFooter>
  </headerFooter>
  <rowBreaks count="2" manualBreakCount="2">
    <brk id="25" max="4" man="1"/>
    <brk id="54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1"/>
  <sheetViews>
    <sheetView zoomScaleNormal="100" zoomScaleSheetLayoutView="100" workbookViewId="0">
      <selection activeCell="D3" sqref="D3"/>
    </sheetView>
  </sheetViews>
  <sheetFormatPr defaultRowHeight="12.75" x14ac:dyDescent="0.25"/>
  <cols>
    <col min="1" max="1" width="10.7109375" style="127" customWidth="1"/>
    <col min="2" max="2" width="96" style="127" customWidth="1"/>
    <col min="3" max="3" width="20.5703125" style="129" customWidth="1"/>
    <col min="4" max="16384" width="9.140625" style="127"/>
  </cols>
  <sheetData>
    <row r="1" spans="1:4" s="114" customFormat="1" ht="18" customHeight="1" x14ac:dyDescent="0.2">
      <c r="A1" s="271" t="s">
        <v>153</v>
      </c>
      <c r="B1" s="271"/>
      <c r="C1" s="271"/>
      <c r="D1" s="113"/>
    </row>
    <row r="2" spans="1:4" s="114" customFormat="1" ht="15" customHeight="1" thickBot="1" x14ac:dyDescent="0.25">
      <c r="A2" s="115"/>
      <c r="B2" s="116"/>
      <c r="C2" s="117"/>
      <c r="D2" s="113"/>
    </row>
    <row r="3" spans="1:4" s="114" customFormat="1" ht="17.25" customHeight="1" x14ac:dyDescent="0.2">
      <c r="A3" s="272" t="s">
        <v>20</v>
      </c>
      <c r="B3" s="274" t="s">
        <v>21</v>
      </c>
      <c r="C3" s="118" t="s">
        <v>22</v>
      </c>
    </row>
    <row r="4" spans="1:4" s="114" customFormat="1" ht="42" customHeight="1" thickBot="1" x14ac:dyDescent="0.25">
      <c r="A4" s="273"/>
      <c r="B4" s="275"/>
      <c r="C4" s="119" t="s">
        <v>154</v>
      </c>
    </row>
    <row r="5" spans="1:4" s="123" customFormat="1" x14ac:dyDescent="0.25">
      <c r="A5" s="120" t="s">
        <v>155</v>
      </c>
      <c r="B5" s="121" t="s">
        <v>156</v>
      </c>
      <c r="C5" s="122">
        <v>4169</v>
      </c>
    </row>
    <row r="6" spans="1:4" s="123" customFormat="1" x14ac:dyDescent="0.25">
      <c r="A6" s="120" t="s">
        <v>157</v>
      </c>
      <c r="B6" s="124" t="s">
        <v>158</v>
      </c>
      <c r="C6" s="122">
        <v>3829</v>
      </c>
    </row>
    <row r="7" spans="1:4" s="123" customFormat="1" x14ac:dyDescent="0.25">
      <c r="A7" s="120" t="s">
        <v>159</v>
      </c>
      <c r="B7" s="124" t="s">
        <v>160</v>
      </c>
      <c r="C7" s="122">
        <v>4377</v>
      </c>
    </row>
    <row r="8" spans="1:4" s="123" customFormat="1" x14ac:dyDescent="0.25">
      <c r="A8" s="120" t="s">
        <v>161</v>
      </c>
      <c r="B8" s="124" t="s">
        <v>162</v>
      </c>
      <c r="C8" s="122">
        <v>3575</v>
      </c>
    </row>
    <row r="9" spans="1:4" s="123" customFormat="1" x14ac:dyDescent="0.25">
      <c r="A9" s="120" t="s">
        <v>163</v>
      </c>
      <c r="B9" s="124" t="s">
        <v>164</v>
      </c>
      <c r="C9" s="122">
        <v>3446</v>
      </c>
    </row>
    <row r="10" spans="1:4" s="123" customFormat="1" x14ac:dyDescent="0.25">
      <c r="A10" s="120" t="s">
        <v>165</v>
      </c>
      <c r="B10" s="124" t="s">
        <v>166</v>
      </c>
      <c r="C10" s="122">
        <v>3267</v>
      </c>
    </row>
    <row r="11" spans="1:4" s="123" customFormat="1" x14ac:dyDescent="0.25">
      <c r="A11" s="120">
        <v>61989011</v>
      </c>
      <c r="B11" s="124" t="s">
        <v>167</v>
      </c>
      <c r="C11" s="122">
        <v>3173</v>
      </c>
    </row>
    <row r="12" spans="1:4" s="123" customFormat="1" x14ac:dyDescent="0.25">
      <c r="A12" s="120" t="s">
        <v>168</v>
      </c>
      <c r="B12" s="124" t="s">
        <v>169</v>
      </c>
      <c r="C12" s="122">
        <v>7747</v>
      </c>
    </row>
    <row r="13" spans="1:4" s="123" customFormat="1" x14ac:dyDescent="0.25">
      <c r="A13" s="120">
        <v>62331205</v>
      </c>
      <c r="B13" s="124" t="s">
        <v>170</v>
      </c>
      <c r="C13" s="122">
        <v>2946</v>
      </c>
    </row>
    <row r="14" spans="1:4" s="123" customFormat="1" x14ac:dyDescent="0.25">
      <c r="A14" s="120">
        <v>62331639</v>
      </c>
      <c r="B14" s="124" t="s">
        <v>171</v>
      </c>
      <c r="C14" s="122">
        <v>4807</v>
      </c>
    </row>
    <row r="15" spans="1:4" s="123" customFormat="1" x14ac:dyDescent="0.25">
      <c r="A15" s="120">
        <v>62331493</v>
      </c>
      <c r="B15" s="124" t="s">
        <v>172</v>
      </c>
      <c r="C15" s="122">
        <v>3386</v>
      </c>
    </row>
    <row r="16" spans="1:4" s="123" customFormat="1" x14ac:dyDescent="0.25">
      <c r="A16" s="120">
        <v>62331558</v>
      </c>
      <c r="B16" s="124" t="s">
        <v>173</v>
      </c>
      <c r="C16" s="122">
        <v>2820</v>
      </c>
    </row>
    <row r="17" spans="1:3" s="123" customFormat="1" x14ac:dyDescent="0.25">
      <c r="A17" s="120">
        <v>62331582</v>
      </c>
      <c r="B17" s="124" t="s">
        <v>174</v>
      </c>
      <c r="C17" s="122">
        <v>3840</v>
      </c>
    </row>
    <row r="18" spans="1:3" s="123" customFormat="1" x14ac:dyDescent="0.25">
      <c r="A18" s="120">
        <v>62331795</v>
      </c>
      <c r="B18" s="124" t="s">
        <v>175</v>
      </c>
      <c r="C18" s="122">
        <v>5043</v>
      </c>
    </row>
    <row r="19" spans="1:3" s="123" customFormat="1" x14ac:dyDescent="0.25">
      <c r="A19" s="120" t="s">
        <v>176</v>
      </c>
      <c r="B19" s="124" t="s">
        <v>177</v>
      </c>
      <c r="C19" s="122">
        <v>10685</v>
      </c>
    </row>
    <row r="20" spans="1:3" s="123" customFormat="1" x14ac:dyDescent="0.25">
      <c r="A20" s="120" t="s">
        <v>178</v>
      </c>
      <c r="B20" s="124" t="s">
        <v>179</v>
      </c>
      <c r="C20" s="122">
        <v>4415</v>
      </c>
    </row>
    <row r="21" spans="1:3" s="123" customFormat="1" ht="25.5" x14ac:dyDescent="0.25">
      <c r="A21" s="120" t="s">
        <v>180</v>
      </c>
      <c r="B21" s="124" t="s">
        <v>181</v>
      </c>
      <c r="C21" s="122">
        <v>8253</v>
      </c>
    </row>
    <row r="22" spans="1:3" s="123" customFormat="1" x14ac:dyDescent="0.25">
      <c r="A22" s="120" t="s">
        <v>182</v>
      </c>
      <c r="B22" s="124" t="s">
        <v>183</v>
      </c>
      <c r="C22" s="122">
        <v>3988</v>
      </c>
    </row>
    <row r="23" spans="1:3" s="123" customFormat="1" x14ac:dyDescent="0.25">
      <c r="A23" s="120" t="s">
        <v>184</v>
      </c>
      <c r="B23" s="124" t="s">
        <v>185</v>
      </c>
      <c r="C23" s="122">
        <v>4543</v>
      </c>
    </row>
    <row r="24" spans="1:3" s="123" customFormat="1" x14ac:dyDescent="0.25">
      <c r="A24" s="120">
        <v>47813091</v>
      </c>
      <c r="B24" s="124" t="s">
        <v>186</v>
      </c>
      <c r="C24" s="122">
        <v>2903</v>
      </c>
    </row>
    <row r="25" spans="1:3" s="123" customFormat="1" x14ac:dyDescent="0.25">
      <c r="A25" s="120">
        <v>47813113</v>
      </c>
      <c r="B25" s="124" t="s">
        <v>187</v>
      </c>
      <c r="C25" s="122">
        <v>6507</v>
      </c>
    </row>
    <row r="26" spans="1:3" s="123" customFormat="1" x14ac:dyDescent="0.25">
      <c r="A26" s="120">
        <v>47813075</v>
      </c>
      <c r="B26" s="124" t="s">
        <v>188</v>
      </c>
      <c r="C26" s="122">
        <v>4423</v>
      </c>
    </row>
    <row r="27" spans="1:3" s="123" customFormat="1" x14ac:dyDescent="0.25">
      <c r="A27" s="120" t="s">
        <v>189</v>
      </c>
      <c r="B27" s="124" t="s">
        <v>190</v>
      </c>
      <c r="C27" s="122">
        <v>4561</v>
      </c>
    </row>
    <row r="28" spans="1:3" s="123" customFormat="1" x14ac:dyDescent="0.25">
      <c r="A28" s="120" t="s">
        <v>191</v>
      </c>
      <c r="B28" s="124" t="s">
        <v>192</v>
      </c>
      <c r="C28" s="122">
        <v>3689</v>
      </c>
    </row>
    <row r="29" spans="1:3" s="123" customFormat="1" x14ac:dyDescent="0.25">
      <c r="A29" s="120" t="s">
        <v>193</v>
      </c>
      <c r="B29" s="124" t="s">
        <v>194</v>
      </c>
      <c r="C29" s="122">
        <v>3391</v>
      </c>
    </row>
    <row r="30" spans="1:3" s="123" customFormat="1" x14ac:dyDescent="0.25">
      <c r="A30" s="120" t="s">
        <v>195</v>
      </c>
      <c r="B30" s="124" t="s">
        <v>196</v>
      </c>
      <c r="C30" s="122">
        <v>4171</v>
      </c>
    </row>
    <row r="31" spans="1:3" s="123" customFormat="1" x14ac:dyDescent="0.25">
      <c r="A31" s="120" t="s">
        <v>197</v>
      </c>
      <c r="B31" s="124" t="s">
        <v>198</v>
      </c>
      <c r="C31" s="122">
        <v>4001</v>
      </c>
    </row>
    <row r="32" spans="1:3" s="123" customFormat="1" x14ac:dyDescent="0.25">
      <c r="A32" s="120" t="s">
        <v>199</v>
      </c>
      <c r="B32" s="124" t="s">
        <v>200</v>
      </c>
      <c r="C32" s="122">
        <v>3391</v>
      </c>
    </row>
    <row r="33" spans="1:3" s="123" customFormat="1" x14ac:dyDescent="0.25">
      <c r="A33" s="125" t="s">
        <v>201</v>
      </c>
      <c r="B33" s="124" t="s">
        <v>202</v>
      </c>
      <c r="C33" s="126">
        <v>6841</v>
      </c>
    </row>
    <row r="34" spans="1:3" s="123" customFormat="1" x14ac:dyDescent="0.25">
      <c r="A34" s="120" t="s">
        <v>203</v>
      </c>
      <c r="B34" s="124" t="s">
        <v>204</v>
      </c>
      <c r="C34" s="122">
        <v>6798</v>
      </c>
    </row>
    <row r="35" spans="1:3" s="123" customFormat="1" x14ac:dyDescent="0.25">
      <c r="A35" s="120" t="s">
        <v>205</v>
      </c>
      <c r="B35" s="124" t="s">
        <v>206</v>
      </c>
      <c r="C35" s="122">
        <v>5487</v>
      </c>
    </row>
    <row r="36" spans="1:3" s="123" customFormat="1" x14ac:dyDescent="0.25">
      <c r="A36" s="120" t="s">
        <v>207</v>
      </c>
      <c r="B36" s="124" t="s">
        <v>208</v>
      </c>
      <c r="C36" s="122">
        <v>4696</v>
      </c>
    </row>
    <row r="37" spans="1:3" s="123" customFormat="1" x14ac:dyDescent="0.25">
      <c r="A37" s="120" t="s">
        <v>209</v>
      </c>
      <c r="B37" s="124" t="s">
        <v>210</v>
      </c>
      <c r="C37" s="122">
        <v>5279</v>
      </c>
    </row>
    <row r="38" spans="1:3" s="123" customFormat="1" x14ac:dyDescent="0.25">
      <c r="A38" s="120" t="s">
        <v>211</v>
      </c>
      <c r="B38" s="124" t="s">
        <v>212</v>
      </c>
      <c r="C38" s="122">
        <v>5905</v>
      </c>
    </row>
    <row r="39" spans="1:3" s="123" customFormat="1" x14ac:dyDescent="0.25">
      <c r="A39" s="120" t="s">
        <v>213</v>
      </c>
      <c r="B39" s="124" t="s">
        <v>214</v>
      </c>
      <c r="C39" s="122">
        <v>3571</v>
      </c>
    </row>
    <row r="40" spans="1:3" s="123" customFormat="1" x14ac:dyDescent="0.25">
      <c r="A40" s="120" t="s">
        <v>215</v>
      </c>
      <c r="B40" s="124" t="s">
        <v>216</v>
      </c>
      <c r="C40" s="122">
        <v>12417</v>
      </c>
    </row>
    <row r="41" spans="1:3" s="123" customFormat="1" x14ac:dyDescent="0.25">
      <c r="A41" s="120" t="s">
        <v>217</v>
      </c>
      <c r="B41" s="124" t="s">
        <v>218</v>
      </c>
      <c r="C41" s="122">
        <v>7726</v>
      </c>
    </row>
    <row r="42" spans="1:3" s="123" customFormat="1" x14ac:dyDescent="0.25">
      <c r="A42" s="120" t="s">
        <v>219</v>
      </c>
      <c r="B42" s="124" t="s">
        <v>220</v>
      </c>
      <c r="C42" s="122">
        <v>3871</v>
      </c>
    </row>
    <row r="43" spans="1:3" s="123" customFormat="1" x14ac:dyDescent="0.25">
      <c r="A43" s="120" t="s">
        <v>221</v>
      </c>
      <c r="B43" s="124" t="s">
        <v>222</v>
      </c>
      <c r="C43" s="122">
        <v>8777</v>
      </c>
    </row>
    <row r="44" spans="1:3" s="123" customFormat="1" x14ac:dyDescent="0.25">
      <c r="A44" s="120">
        <v>62331574</v>
      </c>
      <c r="B44" s="124" t="s">
        <v>223</v>
      </c>
      <c r="C44" s="122">
        <v>2890</v>
      </c>
    </row>
    <row r="45" spans="1:3" s="123" customFormat="1" x14ac:dyDescent="0.25">
      <c r="A45" s="120">
        <v>62331566</v>
      </c>
      <c r="B45" s="124" t="s">
        <v>224</v>
      </c>
      <c r="C45" s="122">
        <v>4928</v>
      </c>
    </row>
    <row r="46" spans="1:3" s="123" customFormat="1" x14ac:dyDescent="0.25">
      <c r="A46" s="120">
        <v>62331515</v>
      </c>
      <c r="B46" s="124" t="s">
        <v>225</v>
      </c>
      <c r="C46" s="122">
        <v>5720</v>
      </c>
    </row>
    <row r="47" spans="1:3" s="123" customFormat="1" x14ac:dyDescent="0.25">
      <c r="A47" s="120">
        <v>60337320</v>
      </c>
      <c r="B47" s="124" t="s">
        <v>226</v>
      </c>
      <c r="C47" s="122">
        <v>2426</v>
      </c>
    </row>
    <row r="48" spans="1:3" s="123" customFormat="1" x14ac:dyDescent="0.25">
      <c r="A48" s="120" t="s">
        <v>227</v>
      </c>
      <c r="B48" s="124" t="s">
        <v>228</v>
      </c>
      <c r="C48" s="122">
        <v>2649</v>
      </c>
    </row>
    <row r="49" spans="1:3" s="123" customFormat="1" x14ac:dyDescent="0.25">
      <c r="A49" s="120" t="s">
        <v>229</v>
      </c>
      <c r="B49" s="124" t="s">
        <v>230</v>
      </c>
      <c r="C49" s="122">
        <v>19762</v>
      </c>
    </row>
    <row r="50" spans="1:3" s="123" customFormat="1" x14ac:dyDescent="0.25">
      <c r="A50" s="120" t="s">
        <v>231</v>
      </c>
      <c r="B50" s="124" t="s">
        <v>232</v>
      </c>
      <c r="C50" s="122">
        <v>8917</v>
      </c>
    </row>
    <row r="51" spans="1:3" s="123" customFormat="1" x14ac:dyDescent="0.25">
      <c r="A51" s="120" t="s">
        <v>233</v>
      </c>
      <c r="B51" s="124" t="s">
        <v>234</v>
      </c>
      <c r="C51" s="122">
        <v>1818</v>
      </c>
    </row>
    <row r="52" spans="1:3" s="123" customFormat="1" x14ac:dyDescent="0.25">
      <c r="A52" s="120">
        <v>47813083</v>
      </c>
      <c r="B52" s="124" t="s">
        <v>235</v>
      </c>
      <c r="C52" s="122">
        <v>7693</v>
      </c>
    </row>
    <row r="53" spans="1:3" s="123" customFormat="1" x14ac:dyDescent="0.25">
      <c r="A53" s="120">
        <v>47813148</v>
      </c>
      <c r="B53" s="124" t="s">
        <v>236</v>
      </c>
      <c r="C53" s="122">
        <v>3817</v>
      </c>
    </row>
    <row r="54" spans="1:3" s="123" customFormat="1" x14ac:dyDescent="0.25">
      <c r="A54" s="120">
        <v>47813121</v>
      </c>
      <c r="B54" s="124" t="s">
        <v>237</v>
      </c>
      <c r="C54" s="122">
        <v>3888</v>
      </c>
    </row>
    <row r="55" spans="1:3" s="123" customFormat="1" x14ac:dyDescent="0.25">
      <c r="A55" s="120">
        <v>47813130</v>
      </c>
      <c r="B55" s="124" t="s">
        <v>238</v>
      </c>
      <c r="C55" s="122">
        <v>10542</v>
      </c>
    </row>
    <row r="56" spans="1:3" s="123" customFormat="1" ht="25.5" x14ac:dyDescent="0.25">
      <c r="A56" s="120" t="s">
        <v>239</v>
      </c>
      <c r="B56" s="124" t="s">
        <v>240</v>
      </c>
      <c r="C56" s="122">
        <v>10487</v>
      </c>
    </row>
    <row r="57" spans="1:3" s="123" customFormat="1" x14ac:dyDescent="0.25">
      <c r="A57" s="120" t="s">
        <v>241</v>
      </c>
      <c r="B57" s="124" t="s">
        <v>242</v>
      </c>
      <c r="C57" s="122">
        <v>2274</v>
      </c>
    </row>
    <row r="58" spans="1:3" s="123" customFormat="1" x14ac:dyDescent="0.25">
      <c r="A58" s="120">
        <v>14450909</v>
      </c>
      <c r="B58" s="124" t="s">
        <v>243</v>
      </c>
      <c r="C58" s="122">
        <v>2688</v>
      </c>
    </row>
    <row r="59" spans="1:3" s="123" customFormat="1" x14ac:dyDescent="0.25">
      <c r="A59" s="120" t="s">
        <v>244</v>
      </c>
      <c r="B59" s="124" t="s">
        <v>245</v>
      </c>
      <c r="C59" s="122">
        <v>5350</v>
      </c>
    </row>
    <row r="60" spans="1:3" s="123" customFormat="1" x14ac:dyDescent="0.25">
      <c r="A60" s="120" t="s">
        <v>246</v>
      </c>
      <c r="B60" s="124" t="s">
        <v>247</v>
      </c>
      <c r="C60" s="122">
        <v>10927</v>
      </c>
    </row>
    <row r="61" spans="1:3" s="123" customFormat="1" x14ac:dyDescent="0.25">
      <c r="A61" s="120" t="s">
        <v>248</v>
      </c>
      <c r="B61" s="124" t="s">
        <v>249</v>
      </c>
      <c r="C61" s="122">
        <v>1489</v>
      </c>
    </row>
    <row r="62" spans="1:3" s="123" customFormat="1" x14ac:dyDescent="0.25">
      <c r="A62" s="120" t="s">
        <v>250</v>
      </c>
      <c r="B62" s="124" t="s">
        <v>251</v>
      </c>
      <c r="C62" s="122">
        <v>14945</v>
      </c>
    </row>
    <row r="63" spans="1:3" s="123" customFormat="1" x14ac:dyDescent="0.25">
      <c r="A63" s="120" t="s">
        <v>252</v>
      </c>
      <c r="B63" s="124" t="s">
        <v>253</v>
      </c>
      <c r="C63" s="122">
        <v>6963</v>
      </c>
    </row>
    <row r="64" spans="1:3" s="123" customFormat="1" x14ac:dyDescent="0.25">
      <c r="A64" s="120" t="s">
        <v>254</v>
      </c>
      <c r="B64" s="124" t="s">
        <v>255</v>
      </c>
      <c r="C64" s="122">
        <v>14450</v>
      </c>
    </row>
    <row r="65" spans="1:3" s="123" customFormat="1" x14ac:dyDescent="0.25">
      <c r="A65" s="125">
        <v>14451093</v>
      </c>
      <c r="B65" s="124" t="s">
        <v>256</v>
      </c>
      <c r="C65" s="126">
        <v>9355</v>
      </c>
    </row>
    <row r="66" spans="1:3" s="123" customFormat="1" x14ac:dyDescent="0.25">
      <c r="A66" s="120">
        <v>13644327</v>
      </c>
      <c r="B66" s="124" t="s">
        <v>257</v>
      </c>
      <c r="C66" s="122">
        <v>12448</v>
      </c>
    </row>
    <row r="67" spans="1:3" s="123" customFormat="1" x14ac:dyDescent="0.25">
      <c r="A67" s="120" t="s">
        <v>258</v>
      </c>
      <c r="B67" s="124" t="s">
        <v>259</v>
      </c>
      <c r="C67" s="122">
        <v>7540</v>
      </c>
    </row>
    <row r="68" spans="1:3" s="123" customFormat="1" x14ac:dyDescent="0.25">
      <c r="A68" s="120">
        <v>66932581</v>
      </c>
      <c r="B68" s="124" t="s">
        <v>260</v>
      </c>
      <c r="C68" s="122">
        <v>8194</v>
      </c>
    </row>
    <row r="69" spans="1:3" s="123" customFormat="1" x14ac:dyDescent="0.25">
      <c r="A69" s="120" t="s">
        <v>261</v>
      </c>
      <c r="B69" s="124" t="s">
        <v>262</v>
      </c>
      <c r="C69" s="122">
        <v>10591</v>
      </c>
    </row>
    <row r="70" spans="1:3" s="123" customFormat="1" x14ac:dyDescent="0.25">
      <c r="A70" s="120" t="s">
        <v>263</v>
      </c>
      <c r="B70" s="124" t="s">
        <v>264</v>
      </c>
      <c r="C70" s="122">
        <v>13316</v>
      </c>
    </row>
    <row r="71" spans="1:3" s="123" customFormat="1" x14ac:dyDescent="0.25">
      <c r="A71" s="120" t="s">
        <v>265</v>
      </c>
      <c r="B71" s="124" t="s">
        <v>266</v>
      </c>
      <c r="C71" s="122">
        <v>7916</v>
      </c>
    </row>
    <row r="72" spans="1:3" s="123" customFormat="1" x14ac:dyDescent="0.25">
      <c r="A72" s="120" t="s">
        <v>267</v>
      </c>
      <c r="B72" s="124" t="s">
        <v>268</v>
      </c>
      <c r="C72" s="122">
        <v>7351</v>
      </c>
    </row>
    <row r="73" spans="1:3" s="123" customFormat="1" x14ac:dyDescent="0.25">
      <c r="A73" s="120" t="s">
        <v>269</v>
      </c>
      <c r="B73" s="124" t="s">
        <v>270</v>
      </c>
      <c r="C73" s="122">
        <v>10214</v>
      </c>
    </row>
    <row r="74" spans="1:3" s="123" customFormat="1" x14ac:dyDescent="0.25">
      <c r="A74" s="120">
        <v>13644297</v>
      </c>
      <c r="B74" s="124" t="s">
        <v>271</v>
      </c>
      <c r="C74" s="122">
        <v>13291</v>
      </c>
    </row>
    <row r="75" spans="1:3" s="123" customFormat="1" x14ac:dyDescent="0.25">
      <c r="A75" s="120" t="s">
        <v>272</v>
      </c>
      <c r="B75" s="124" t="s">
        <v>273</v>
      </c>
      <c r="C75" s="122">
        <v>14020</v>
      </c>
    </row>
    <row r="76" spans="1:3" s="123" customFormat="1" x14ac:dyDescent="0.25">
      <c r="A76" s="120" t="s">
        <v>274</v>
      </c>
      <c r="B76" s="124" t="s">
        <v>275</v>
      </c>
      <c r="C76" s="122">
        <v>7244</v>
      </c>
    </row>
    <row r="77" spans="1:3" s="123" customFormat="1" x14ac:dyDescent="0.25">
      <c r="A77" s="120" t="s">
        <v>276</v>
      </c>
      <c r="B77" s="124" t="s">
        <v>277</v>
      </c>
      <c r="C77" s="122">
        <v>11814</v>
      </c>
    </row>
    <row r="78" spans="1:3" s="123" customFormat="1" x14ac:dyDescent="0.25">
      <c r="A78" s="120" t="s">
        <v>278</v>
      </c>
      <c r="B78" s="124" t="s">
        <v>279</v>
      </c>
      <c r="C78" s="122">
        <v>5172</v>
      </c>
    </row>
    <row r="79" spans="1:3" s="123" customFormat="1" x14ac:dyDescent="0.25">
      <c r="A79" s="120">
        <v>18054455</v>
      </c>
      <c r="B79" s="124" t="s">
        <v>280</v>
      </c>
      <c r="C79" s="122">
        <v>1975</v>
      </c>
    </row>
    <row r="80" spans="1:3" s="123" customFormat="1" x14ac:dyDescent="0.25">
      <c r="A80" s="120" t="s">
        <v>281</v>
      </c>
      <c r="B80" s="124" t="s">
        <v>282</v>
      </c>
      <c r="C80" s="122">
        <v>7971</v>
      </c>
    </row>
    <row r="81" spans="1:3" s="123" customFormat="1" x14ac:dyDescent="0.25">
      <c r="A81" s="120" t="s">
        <v>283</v>
      </c>
      <c r="B81" s="124" t="s">
        <v>284</v>
      </c>
      <c r="C81" s="122">
        <v>6906</v>
      </c>
    </row>
    <row r="82" spans="1:3" s="123" customFormat="1" x14ac:dyDescent="0.25">
      <c r="A82" s="120" t="s">
        <v>285</v>
      </c>
      <c r="B82" s="124" t="s">
        <v>286</v>
      </c>
      <c r="C82" s="122">
        <v>2636</v>
      </c>
    </row>
    <row r="83" spans="1:3" s="123" customFormat="1" x14ac:dyDescent="0.25">
      <c r="A83" s="120" t="s">
        <v>287</v>
      </c>
      <c r="B83" s="124" t="s">
        <v>288</v>
      </c>
      <c r="C83" s="122">
        <v>17203</v>
      </c>
    </row>
    <row r="84" spans="1:3" s="123" customFormat="1" x14ac:dyDescent="0.25">
      <c r="A84" s="120" t="s">
        <v>289</v>
      </c>
      <c r="B84" s="124" t="s">
        <v>290</v>
      </c>
      <c r="C84" s="122">
        <v>11765</v>
      </c>
    </row>
    <row r="85" spans="1:3" s="123" customFormat="1" x14ac:dyDescent="0.25">
      <c r="A85" s="120" t="s">
        <v>291</v>
      </c>
      <c r="B85" s="124" t="s">
        <v>292</v>
      </c>
      <c r="C85" s="122">
        <v>11197</v>
      </c>
    </row>
    <row r="86" spans="1:3" s="123" customFormat="1" x14ac:dyDescent="0.25">
      <c r="A86" s="120">
        <v>13643479</v>
      </c>
      <c r="B86" s="124" t="s">
        <v>293</v>
      </c>
      <c r="C86" s="122">
        <v>9512</v>
      </c>
    </row>
    <row r="87" spans="1:3" s="123" customFormat="1" x14ac:dyDescent="0.25">
      <c r="A87" s="120" t="s">
        <v>294</v>
      </c>
      <c r="B87" s="124" t="s">
        <v>295</v>
      </c>
      <c r="C87" s="122">
        <v>13169</v>
      </c>
    </row>
    <row r="88" spans="1:3" s="123" customFormat="1" x14ac:dyDescent="0.25">
      <c r="A88" s="120" t="s">
        <v>296</v>
      </c>
      <c r="B88" s="124" t="s">
        <v>297</v>
      </c>
      <c r="C88" s="122">
        <v>5010</v>
      </c>
    </row>
    <row r="89" spans="1:3" s="123" customFormat="1" ht="25.5" x14ac:dyDescent="0.25">
      <c r="A89" s="120">
        <v>64628141</v>
      </c>
      <c r="B89" s="124" t="s">
        <v>298</v>
      </c>
      <c r="C89" s="122">
        <v>4945</v>
      </c>
    </row>
    <row r="90" spans="1:3" s="123" customFormat="1" x14ac:dyDescent="0.25">
      <c r="A90" s="120">
        <v>64628124</v>
      </c>
      <c r="B90" s="124" t="s">
        <v>299</v>
      </c>
      <c r="C90" s="122">
        <v>1410</v>
      </c>
    </row>
    <row r="91" spans="1:3" s="123" customFormat="1" x14ac:dyDescent="0.25">
      <c r="A91" s="120" t="s">
        <v>300</v>
      </c>
      <c r="B91" s="124" t="s">
        <v>301</v>
      </c>
      <c r="C91" s="122">
        <v>2293</v>
      </c>
    </row>
    <row r="92" spans="1:3" s="123" customFormat="1" ht="25.5" x14ac:dyDescent="0.25">
      <c r="A92" s="120" t="s">
        <v>302</v>
      </c>
      <c r="B92" s="124" t="s">
        <v>303</v>
      </c>
      <c r="C92" s="122">
        <v>3087</v>
      </c>
    </row>
    <row r="93" spans="1:3" s="123" customFormat="1" x14ac:dyDescent="0.25">
      <c r="A93" s="120">
        <v>61989258</v>
      </c>
      <c r="B93" s="124" t="s">
        <v>304</v>
      </c>
      <c r="C93" s="122">
        <v>2615</v>
      </c>
    </row>
    <row r="94" spans="1:3" s="123" customFormat="1" x14ac:dyDescent="0.25">
      <c r="A94" s="120">
        <v>13644319</v>
      </c>
      <c r="B94" s="124" t="s">
        <v>305</v>
      </c>
      <c r="C94" s="122">
        <v>5238</v>
      </c>
    </row>
    <row r="95" spans="1:3" s="123" customFormat="1" x14ac:dyDescent="0.25">
      <c r="A95" s="120" t="s">
        <v>306</v>
      </c>
      <c r="B95" s="124" t="s">
        <v>307</v>
      </c>
      <c r="C95" s="122">
        <v>13028</v>
      </c>
    </row>
    <row r="96" spans="1:3" s="123" customFormat="1" x14ac:dyDescent="0.25">
      <c r="A96" s="125">
        <v>60337346</v>
      </c>
      <c r="B96" s="124" t="s">
        <v>308</v>
      </c>
      <c r="C96" s="126">
        <v>815</v>
      </c>
    </row>
    <row r="97" spans="1:3" s="123" customFormat="1" x14ac:dyDescent="0.25">
      <c r="A97" s="120">
        <v>66741335</v>
      </c>
      <c r="B97" s="124" t="s">
        <v>309</v>
      </c>
      <c r="C97" s="122">
        <v>1417</v>
      </c>
    </row>
    <row r="98" spans="1:3" s="123" customFormat="1" x14ac:dyDescent="0.25">
      <c r="A98" s="120">
        <v>47813474</v>
      </c>
      <c r="B98" s="124" t="s">
        <v>310</v>
      </c>
      <c r="C98" s="122">
        <v>2506</v>
      </c>
    </row>
    <row r="99" spans="1:3" s="123" customFormat="1" x14ac:dyDescent="0.25">
      <c r="A99" s="120">
        <v>64628159</v>
      </c>
      <c r="B99" s="124" t="s">
        <v>311</v>
      </c>
      <c r="C99" s="122">
        <v>1171</v>
      </c>
    </row>
    <row r="100" spans="1:3" s="123" customFormat="1" x14ac:dyDescent="0.25">
      <c r="A100" s="120">
        <v>61989274</v>
      </c>
      <c r="B100" s="124" t="s">
        <v>312</v>
      </c>
      <c r="C100" s="122">
        <v>2335</v>
      </c>
    </row>
    <row r="101" spans="1:3" s="123" customFormat="1" x14ac:dyDescent="0.25">
      <c r="A101" s="120">
        <v>61989266</v>
      </c>
      <c r="B101" s="124" t="s">
        <v>313</v>
      </c>
      <c r="C101" s="122">
        <v>4288</v>
      </c>
    </row>
    <row r="102" spans="1:3" s="123" customFormat="1" x14ac:dyDescent="0.25">
      <c r="A102" s="120">
        <v>64628205</v>
      </c>
      <c r="B102" s="124" t="s">
        <v>314</v>
      </c>
      <c r="C102" s="122">
        <v>2982</v>
      </c>
    </row>
    <row r="103" spans="1:3" s="123" customFormat="1" x14ac:dyDescent="0.25">
      <c r="A103" s="120">
        <v>64628183</v>
      </c>
      <c r="B103" s="124" t="s">
        <v>315</v>
      </c>
      <c r="C103" s="122">
        <v>1493</v>
      </c>
    </row>
    <row r="104" spans="1:3" s="123" customFormat="1" x14ac:dyDescent="0.25">
      <c r="A104" s="120">
        <v>63024616</v>
      </c>
      <c r="B104" s="124" t="s">
        <v>316</v>
      </c>
      <c r="C104" s="122">
        <v>2847</v>
      </c>
    </row>
    <row r="105" spans="1:3" s="123" customFormat="1" x14ac:dyDescent="0.25">
      <c r="A105" s="120">
        <v>70640700</v>
      </c>
      <c r="B105" s="124" t="s">
        <v>317</v>
      </c>
      <c r="C105" s="122">
        <v>4406</v>
      </c>
    </row>
    <row r="106" spans="1:3" s="123" customFormat="1" x14ac:dyDescent="0.25">
      <c r="A106" s="120">
        <v>64125912</v>
      </c>
      <c r="B106" s="124" t="s">
        <v>318</v>
      </c>
      <c r="C106" s="122">
        <v>1894</v>
      </c>
    </row>
    <row r="107" spans="1:3" s="123" customFormat="1" x14ac:dyDescent="0.25">
      <c r="A107" s="120" t="s">
        <v>319</v>
      </c>
      <c r="B107" s="124" t="s">
        <v>320</v>
      </c>
      <c r="C107" s="122">
        <v>592</v>
      </c>
    </row>
    <row r="108" spans="1:3" s="123" customFormat="1" x14ac:dyDescent="0.25">
      <c r="A108" s="120">
        <v>62330390</v>
      </c>
      <c r="B108" s="124" t="s">
        <v>321</v>
      </c>
      <c r="C108" s="122">
        <v>1601</v>
      </c>
    </row>
    <row r="109" spans="1:3" s="123" customFormat="1" x14ac:dyDescent="0.25">
      <c r="A109" s="120">
        <v>47813482</v>
      </c>
      <c r="B109" s="124" t="s">
        <v>322</v>
      </c>
      <c r="C109" s="122">
        <v>1068</v>
      </c>
    </row>
    <row r="110" spans="1:3" s="123" customFormat="1" x14ac:dyDescent="0.25">
      <c r="A110" s="120">
        <v>47813491</v>
      </c>
      <c r="B110" s="124" t="s">
        <v>323</v>
      </c>
      <c r="C110" s="122">
        <v>3246</v>
      </c>
    </row>
    <row r="111" spans="1:3" s="123" customFormat="1" x14ac:dyDescent="0.25">
      <c r="A111" s="120">
        <v>47813199</v>
      </c>
      <c r="B111" s="124" t="s">
        <v>324</v>
      </c>
      <c r="C111" s="122">
        <v>1263</v>
      </c>
    </row>
    <row r="112" spans="1:3" s="123" customFormat="1" x14ac:dyDescent="0.25">
      <c r="A112" s="120">
        <v>47813211</v>
      </c>
      <c r="B112" s="124" t="s">
        <v>325</v>
      </c>
      <c r="C112" s="122">
        <v>2948</v>
      </c>
    </row>
    <row r="113" spans="1:3" s="123" customFormat="1" ht="25.5" x14ac:dyDescent="0.25">
      <c r="A113" s="120">
        <v>47813563</v>
      </c>
      <c r="B113" s="124" t="s">
        <v>326</v>
      </c>
      <c r="C113" s="122">
        <v>1105</v>
      </c>
    </row>
    <row r="114" spans="1:3" s="123" customFormat="1" x14ac:dyDescent="0.25">
      <c r="A114" s="120">
        <v>47813571</v>
      </c>
      <c r="B114" s="124" t="s">
        <v>327</v>
      </c>
      <c r="C114" s="122">
        <v>1067</v>
      </c>
    </row>
    <row r="115" spans="1:3" s="123" customFormat="1" x14ac:dyDescent="0.25">
      <c r="A115" s="120">
        <v>47813172</v>
      </c>
      <c r="B115" s="124" t="s">
        <v>328</v>
      </c>
      <c r="C115" s="122">
        <v>1760</v>
      </c>
    </row>
    <row r="116" spans="1:3" s="123" customFormat="1" x14ac:dyDescent="0.25">
      <c r="A116" s="120">
        <v>69610134</v>
      </c>
      <c r="B116" s="124" t="s">
        <v>329</v>
      </c>
      <c r="C116" s="122">
        <v>3883</v>
      </c>
    </row>
    <row r="117" spans="1:3" s="123" customFormat="1" x14ac:dyDescent="0.25">
      <c r="A117" s="120">
        <v>70632090</v>
      </c>
      <c r="B117" s="124" t="s">
        <v>330</v>
      </c>
      <c r="C117" s="122">
        <v>6760</v>
      </c>
    </row>
    <row r="118" spans="1:3" s="123" customFormat="1" x14ac:dyDescent="0.25">
      <c r="A118" s="120">
        <v>69610126</v>
      </c>
      <c r="B118" s="124" t="s">
        <v>331</v>
      </c>
      <c r="C118" s="122">
        <v>1670</v>
      </c>
    </row>
    <row r="119" spans="1:3" s="123" customFormat="1" x14ac:dyDescent="0.25">
      <c r="A119" s="120" t="s">
        <v>332</v>
      </c>
      <c r="B119" s="124" t="s">
        <v>333</v>
      </c>
      <c r="C119" s="122">
        <v>2902</v>
      </c>
    </row>
    <row r="120" spans="1:3" s="123" customFormat="1" x14ac:dyDescent="0.25">
      <c r="A120" s="120">
        <v>60802669</v>
      </c>
      <c r="B120" s="124" t="s">
        <v>334</v>
      </c>
      <c r="C120" s="122">
        <v>673</v>
      </c>
    </row>
    <row r="121" spans="1:3" s="123" customFormat="1" x14ac:dyDescent="0.25">
      <c r="A121" s="120">
        <v>60802561</v>
      </c>
      <c r="B121" s="124" t="s">
        <v>335</v>
      </c>
      <c r="C121" s="122">
        <v>2087</v>
      </c>
    </row>
    <row r="122" spans="1:3" s="123" customFormat="1" ht="25.5" x14ac:dyDescent="0.25">
      <c r="A122" s="120">
        <v>71172050</v>
      </c>
      <c r="B122" s="124" t="s">
        <v>336</v>
      </c>
      <c r="C122" s="122">
        <v>4654</v>
      </c>
    </row>
    <row r="123" spans="1:3" s="123" customFormat="1" x14ac:dyDescent="0.25">
      <c r="A123" s="120">
        <v>61989207</v>
      </c>
      <c r="B123" s="124" t="s">
        <v>337</v>
      </c>
      <c r="C123" s="122">
        <v>1934</v>
      </c>
    </row>
    <row r="124" spans="1:3" s="123" customFormat="1" x14ac:dyDescent="0.25">
      <c r="A124" s="120">
        <v>61989185</v>
      </c>
      <c r="B124" s="124" t="s">
        <v>338</v>
      </c>
      <c r="C124" s="122">
        <v>825</v>
      </c>
    </row>
    <row r="125" spans="1:3" s="123" customFormat="1" x14ac:dyDescent="0.25">
      <c r="A125" s="120">
        <v>61989193</v>
      </c>
      <c r="B125" s="124" t="s">
        <v>339</v>
      </c>
      <c r="C125" s="122">
        <v>2005</v>
      </c>
    </row>
    <row r="126" spans="1:3" s="123" customFormat="1" x14ac:dyDescent="0.25">
      <c r="A126" s="120">
        <v>61989223</v>
      </c>
      <c r="B126" s="124" t="s">
        <v>340</v>
      </c>
      <c r="C126" s="122">
        <v>63</v>
      </c>
    </row>
    <row r="127" spans="1:3" s="123" customFormat="1" x14ac:dyDescent="0.25">
      <c r="A127" s="125">
        <v>63731983</v>
      </c>
      <c r="B127" s="124" t="s">
        <v>341</v>
      </c>
      <c r="C127" s="126">
        <v>288</v>
      </c>
    </row>
    <row r="128" spans="1:3" s="123" customFormat="1" x14ac:dyDescent="0.25">
      <c r="A128" s="120">
        <v>64628221</v>
      </c>
      <c r="B128" s="124" t="s">
        <v>342</v>
      </c>
      <c r="C128" s="122">
        <v>53</v>
      </c>
    </row>
    <row r="129" spans="1:3" s="123" customFormat="1" x14ac:dyDescent="0.25">
      <c r="A129" s="120">
        <v>62331701</v>
      </c>
      <c r="B129" s="124" t="s">
        <v>343</v>
      </c>
      <c r="C129" s="122">
        <v>125</v>
      </c>
    </row>
    <row r="130" spans="1:3" s="123" customFormat="1" x14ac:dyDescent="0.25">
      <c r="A130" s="120">
        <v>68899106</v>
      </c>
      <c r="B130" s="124" t="s">
        <v>344</v>
      </c>
      <c r="C130" s="122">
        <v>59</v>
      </c>
    </row>
    <row r="131" spans="1:3" s="123" customFormat="1" x14ac:dyDescent="0.25">
      <c r="A131" s="120">
        <v>62331663</v>
      </c>
      <c r="B131" s="124" t="s">
        <v>345</v>
      </c>
      <c r="C131" s="122">
        <v>12</v>
      </c>
    </row>
    <row r="132" spans="1:3" s="123" customFormat="1" x14ac:dyDescent="0.25">
      <c r="A132" s="120">
        <v>62331647</v>
      </c>
      <c r="B132" s="124" t="s">
        <v>346</v>
      </c>
      <c r="C132" s="122">
        <v>370</v>
      </c>
    </row>
    <row r="133" spans="1:3" s="123" customFormat="1" x14ac:dyDescent="0.25">
      <c r="A133" s="120">
        <v>62331680</v>
      </c>
      <c r="B133" s="124" t="s">
        <v>347</v>
      </c>
      <c r="C133" s="122">
        <v>55</v>
      </c>
    </row>
    <row r="134" spans="1:3" s="123" customFormat="1" x14ac:dyDescent="0.25">
      <c r="A134" s="120">
        <v>62331698</v>
      </c>
      <c r="B134" s="124" t="s">
        <v>348</v>
      </c>
      <c r="C134" s="122">
        <v>27</v>
      </c>
    </row>
    <row r="135" spans="1:3" s="123" customFormat="1" x14ac:dyDescent="0.25">
      <c r="A135" s="120">
        <v>62330420</v>
      </c>
      <c r="B135" s="124" t="s">
        <v>349</v>
      </c>
      <c r="C135" s="122">
        <v>29</v>
      </c>
    </row>
    <row r="136" spans="1:3" s="123" customFormat="1" x14ac:dyDescent="0.25">
      <c r="A136" s="120">
        <v>62330292</v>
      </c>
      <c r="B136" s="124" t="s">
        <v>350</v>
      </c>
      <c r="C136" s="122">
        <v>470</v>
      </c>
    </row>
    <row r="137" spans="1:3" s="123" customFormat="1" x14ac:dyDescent="0.25">
      <c r="A137" s="120">
        <v>62330349</v>
      </c>
      <c r="B137" s="124" t="s">
        <v>351</v>
      </c>
      <c r="C137" s="122">
        <v>39</v>
      </c>
    </row>
    <row r="138" spans="1:3" s="123" customFormat="1" x14ac:dyDescent="0.25">
      <c r="A138" s="120">
        <v>47813539</v>
      </c>
      <c r="B138" s="124" t="s">
        <v>352</v>
      </c>
      <c r="C138" s="122">
        <v>236</v>
      </c>
    </row>
    <row r="139" spans="1:3" s="123" customFormat="1" x14ac:dyDescent="0.25">
      <c r="A139" s="120">
        <v>47813512</v>
      </c>
      <c r="B139" s="124" t="s">
        <v>353</v>
      </c>
      <c r="C139" s="122">
        <v>105</v>
      </c>
    </row>
    <row r="140" spans="1:3" s="123" customFormat="1" x14ac:dyDescent="0.25">
      <c r="A140" s="120">
        <v>60780487</v>
      </c>
      <c r="B140" s="124" t="s">
        <v>354</v>
      </c>
      <c r="C140" s="122">
        <v>54</v>
      </c>
    </row>
    <row r="141" spans="1:3" x14ac:dyDescent="0.25">
      <c r="A141" s="120" t="s">
        <v>355</v>
      </c>
      <c r="B141" s="124" t="s">
        <v>356</v>
      </c>
      <c r="C141" s="122">
        <v>95</v>
      </c>
    </row>
    <row r="142" spans="1:3" x14ac:dyDescent="0.25">
      <c r="A142" s="120" t="s">
        <v>357</v>
      </c>
      <c r="B142" s="124" t="s">
        <v>358</v>
      </c>
      <c r="C142" s="122">
        <v>149</v>
      </c>
    </row>
    <row r="143" spans="1:3" x14ac:dyDescent="0.25">
      <c r="A143" s="120" t="s">
        <v>359</v>
      </c>
      <c r="B143" s="124" t="s">
        <v>360</v>
      </c>
      <c r="C143" s="122">
        <v>65</v>
      </c>
    </row>
    <row r="144" spans="1:3" x14ac:dyDescent="0.25">
      <c r="A144" s="120">
        <v>60802774</v>
      </c>
      <c r="B144" s="124" t="s">
        <v>361</v>
      </c>
      <c r="C144" s="122">
        <v>68</v>
      </c>
    </row>
    <row r="145" spans="1:3" x14ac:dyDescent="0.25">
      <c r="A145" s="120" t="s">
        <v>362</v>
      </c>
      <c r="B145" s="124" t="s">
        <v>363</v>
      </c>
      <c r="C145" s="122">
        <v>48</v>
      </c>
    </row>
    <row r="146" spans="1:3" x14ac:dyDescent="0.25">
      <c r="A146" s="120">
        <v>61989339</v>
      </c>
      <c r="B146" s="124" t="s">
        <v>364</v>
      </c>
      <c r="C146" s="122">
        <v>184</v>
      </c>
    </row>
    <row r="147" spans="1:3" x14ac:dyDescent="0.25">
      <c r="A147" s="120">
        <v>47813466</v>
      </c>
      <c r="B147" s="124" t="s">
        <v>365</v>
      </c>
      <c r="C147" s="122">
        <v>30</v>
      </c>
    </row>
    <row r="148" spans="1:3" x14ac:dyDescent="0.25">
      <c r="A148" s="120" t="s">
        <v>366</v>
      </c>
      <c r="B148" s="124" t="s">
        <v>367</v>
      </c>
      <c r="C148" s="122">
        <v>50</v>
      </c>
    </row>
    <row r="149" spans="1:3" x14ac:dyDescent="0.25">
      <c r="A149" s="120">
        <v>68334222</v>
      </c>
      <c r="B149" s="124" t="s">
        <v>368</v>
      </c>
      <c r="C149" s="122">
        <v>1252</v>
      </c>
    </row>
    <row r="150" spans="1:3" x14ac:dyDescent="0.25">
      <c r="A150" s="120">
        <v>60043661</v>
      </c>
      <c r="B150" s="124" t="s">
        <v>369</v>
      </c>
      <c r="C150" s="122">
        <v>2042</v>
      </c>
    </row>
    <row r="151" spans="1:3" x14ac:dyDescent="0.25">
      <c r="A151" s="120" t="s">
        <v>370</v>
      </c>
      <c r="B151" s="124" t="s">
        <v>371</v>
      </c>
      <c r="C151" s="122">
        <v>1190</v>
      </c>
    </row>
    <row r="152" spans="1:3" x14ac:dyDescent="0.25">
      <c r="A152" s="120" t="s">
        <v>372</v>
      </c>
      <c r="B152" s="124" t="s">
        <v>373</v>
      </c>
      <c r="C152" s="122">
        <v>1073</v>
      </c>
    </row>
    <row r="153" spans="1:3" ht="25.5" x14ac:dyDescent="0.25">
      <c r="A153" s="120">
        <v>62330403</v>
      </c>
      <c r="B153" s="124" t="s">
        <v>374</v>
      </c>
      <c r="C153" s="122">
        <v>5131</v>
      </c>
    </row>
    <row r="154" spans="1:3" x14ac:dyDescent="0.25">
      <c r="A154" s="120" t="s">
        <v>359</v>
      </c>
      <c r="B154" s="124" t="s">
        <v>375</v>
      </c>
      <c r="C154" s="122">
        <v>4260</v>
      </c>
    </row>
    <row r="155" spans="1:3" x14ac:dyDescent="0.25">
      <c r="A155" s="120" t="s">
        <v>372</v>
      </c>
      <c r="B155" s="124" t="s">
        <v>376</v>
      </c>
      <c r="C155" s="122">
        <v>821</v>
      </c>
    </row>
    <row r="156" spans="1:3" x14ac:dyDescent="0.25">
      <c r="A156" s="120">
        <v>60045922</v>
      </c>
      <c r="B156" s="124" t="s">
        <v>377</v>
      </c>
      <c r="C156" s="122">
        <v>1106</v>
      </c>
    </row>
    <row r="157" spans="1:3" x14ac:dyDescent="0.25">
      <c r="A157" s="120">
        <v>60802774</v>
      </c>
      <c r="B157" s="124" t="s">
        <v>378</v>
      </c>
      <c r="C157" s="122">
        <v>868</v>
      </c>
    </row>
    <row r="158" spans="1:3" x14ac:dyDescent="0.25">
      <c r="A158" s="120">
        <v>61989321</v>
      </c>
      <c r="B158" s="124" t="s">
        <v>379</v>
      </c>
      <c r="C158" s="122">
        <v>2996</v>
      </c>
    </row>
    <row r="159" spans="1:3" x14ac:dyDescent="0.25">
      <c r="A159" s="125">
        <v>61989339</v>
      </c>
      <c r="B159" s="124" t="s">
        <v>380</v>
      </c>
      <c r="C159" s="126">
        <v>3904</v>
      </c>
    </row>
    <row r="160" spans="1:3" x14ac:dyDescent="0.25">
      <c r="A160" s="120">
        <v>48004774</v>
      </c>
      <c r="B160" s="124" t="s">
        <v>381</v>
      </c>
      <c r="C160" s="122">
        <v>5396</v>
      </c>
    </row>
    <row r="161" spans="1:3" x14ac:dyDescent="0.25">
      <c r="A161" s="120">
        <v>48004898</v>
      </c>
      <c r="B161" s="124" t="s">
        <v>382</v>
      </c>
      <c r="C161" s="122">
        <v>5800</v>
      </c>
    </row>
    <row r="162" spans="1:3" x14ac:dyDescent="0.25">
      <c r="A162" s="120">
        <v>47658061</v>
      </c>
      <c r="B162" s="124" t="s">
        <v>383</v>
      </c>
      <c r="C162" s="122">
        <v>2964</v>
      </c>
    </row>
    <row r="163" spans="1:3" x14ac:dyDescent="0.25">
      <c r="A163" s="120">
        <v>47998296</v>
      </c>
      <c r="B163" s="124" t="s">
        <v>384</v>
      </c>
      <c r="C163" s="122">
        <v>2315</v>
      </c>
    </row>
    <row r="164" spans="1:3" x14ac:dyDescent="0.25">
      <c r="A164" s="120">
        <v>47813466</v>
      </c>
      <c r="B164" s="124" t="s">
        <v>385</v>
      </c>
      <c r="C164" s="122">
        <v>3170</v>
      </c>
    </row>
    <row r="165" spans="1:3" x14ac:dyDescent="0.25">
      <c r="A165" s="120">
        <v>47811927</v>
      </c>
      <c r="B165" s="124" t="s">
        <v>386</v>
      </c>
      <c r="C165" s="122">
        <v>4467</v>
      </c>
    </row>
    <row r="166" spans="1:3" x14ac:dyDescent="0.25">
      <c r="A166" s="120">
        <v>47811919</v>
      </c>
      <c r="B166" s="124" t="s">
        <v>387</v>
      </c>
      <c r="C166" s="122">
        <v>5259</v>
      </c>
    </row>
    <row r="167" spans="1:3" x14ac:dyDescent="0.25">
      <c r="A167" s="120">
        <v>68334222</v>
      </c>
      <c r="B167" s="124" t="s">
        <v>388</v>
      </c>
      <c r="C167" s="122">
        <v>5936</v>
      </c>
    </row>
    <row r="168" spans="1:3" x14ac:dyDescent="0.25">
      <c r="A168" s="120">
        <v>60043661</v>
      </c>
      <c r="B168" s="124" t="s">
        <v>389</v>
      </c>
      <c r="C168" s="122">
        <v>5528</v>
      </c>
    </row>
    <row r="169" spans="1:3" x14ac:dyDescent="0.25">
      <c r="A169" s="120" t="s">
        <v>370</v>
      </c>
      <c r="B169" s="124" t="s">
        <v>390</v>
      </c>
      <c r="C169" s="122">
        <v>4478</v>
      </c>
    </row>
    <row r="170" spans="1:3" ht="13.5" thickBot="1" x14ac:dyDescent="0.3">
      <c r="A170" s="120" t="s">
        <v>391</v>
      </c>
      <c r="B170" s="124" t="s">
        <v>392</v>
      </c>
      <c r="C170" s="122">
        <v>2362</v>
      </c>
    </row>
    <row r="171" spans="1:3" ht="15" customHeight="1" thickBot="1" x14ac:dyDescent="0.3">
      <c r="A171" s="276" t="s">
        <v>30</v>
      </c>
      <c r="B171" s="277"/>
      <c r="C171" s="128">
        <f>SUM(C5:C170)</f>
        <v>742952</v>
      </c>
    </row>
  </sheetData>
  <mergeCells count="4">
    <mergeCell ref="A1:C1"/>
    <mergeCell ref="A3:A4"/>
    <mergeCell ref="B3:B4"/>
    <mergeCell ref="A171:B171"/>
  </mergeCells>
  <pageMargins left="0.78740157480314965" right="0.78740157480314965" top="0.98425196850393704" bottom="0.59055118110236227" header="0.51181102362204722" footer="0.31496062992125984"/>
  <pageSetup paperSize="9" firstPageNumber="62" fitToHeight="0" orientation="landscape" useFirstPageNumber="1" r:id="rId1"/>
  <headerFooter alignWithMargins="0">
    <oddHeader>&amp;L&amp;"Tahoma,Kurzíva"&amp;9Návrh rozpočtu na rok 2020
Příloha č. 7&amp;R&amp;"Tahoma,Kurzíva"&amp;9Tabulka č. 5: Závazné ukazatele pro příspěvkové organizace v odvětví školství</oddHeader>
    <oddFooter>&amp;C&amp;"Tahoma,Obyčejné"&amp;10&amp;P</oddFooter>
  </headerFooter>
  <rowBreaks count="5" manualBreakCount="5">
    <brk id="33" max="2" man="1"/>
    <brk id="65" max="2" man="1"/>
    <brk id="96" max="2" man="1"/>
    <brk id="127" max="2" man="1"/>
    <brk id="159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0"/>
  <sheetViews>
    <sheetView zoomScaleNormal="100" zoomScaleSheetLayoutView="100" workbookViewId="0">
      <selection activeCell="E4" sqref="E4"/>
    </sheetView>
  </sheetViews>
  <sheetFormatPr defaultRowHeight="12.75" x14ac:dyDescent="0.2"/>
  <cols>
    <col min="1" max="1" width="10.7109375" style="130" customWidth="1"/>
    <col min="2" max="2" width="55.140625" style="130" customWidth="1"/>
    <col min="3" max="3" width="50.7109375" style="130" customWidth="1"/>
    <col min="4" max="4" width="21.140625" style="152" customWidth="1"/>
    <col min="5" max="16384" width="9.140625" style="130"/>
  </cols>
  <sheetData>
    <row r="1" spans="1:4" ht="18" customHeight="1" x14ac:dyDescent="0.2">
      <c r="A1" s="198" t="s">
        <v>153</v>
      </c>
      <c r="B1" s="198"/>
      <c r="C1" s="198"/>
      <c r="D1" s="198"/>
    </row>
    <row r="2" spans="1:4" x14ac:dyDescent="0.2">
      <c r="A2" s="58"/>
      <c r="B2" s="59"/>
      <c r="C2" s="131"/>
      <c r="D2" s="61"/>
    </row>
    <row r="3" spans="1:4" ht="13.5" thickBot="1" x14ac:dyDescent="0.25">
      <c r="A3" s="132" t="s">
        <v>31</v>
      </c>
      <c r="B3" s="59"/>
      <c r="C3" s="59"/>
      <c r="D3" s="133"/>
    </row>
    <row r="4" spans="1:4" ht="17.25" customHeight="1" x14ac:dyDescent="0.2">
      <c r="A4" s="199" t="s">
        <v>20</v>
      </c>
      <c r="B4" s="284" t="s">
        <v>21</v>
      </c>
      <c r="C4" s="287" t="s">
        <v>32</v>
      </c>
      <c r="D4" s="36" t="s">
        <v>22</v>
      </c>
    </row>
    <row r="5" spans="1:4" ht="15" customHeight="1" x14ac:dyDescent="0.2">
      <c r="A5" s="282"/>
      <c r="B5" s="285"/>
      <c r="C5" s="288"/>
      <c r="D5" s="290" t="s">
        <v>393</v>
      </c>
    </row>
    <row r="6" spans="1:4" ht="27" customHeight="1" thickBot="1" x14ac:dyDescent="0.25">
      <c r="A6" s="283"/>
      <c r="B6" s="286"/>
      <c r="C6" s="289"/>
      <c r="D6" s="291"/>
    </row>
    <row r="7" spans="1:4" x14ac:dyDescent="0.2">
      <c r="A7" s="134" t="s">
        <v>155</v>
      </c>
      <c r="B7" s="135" t="s">
        <v>156</v>
      </c>
      <c r="C7" s="136" t="s">
        <v>41</v>
      </c>
      <c r="D7" s="137">
        <v>804</v>
      </c>
    </row>
    <row r="8" spans="1:4" ht="25.5" x14ac:dyDescent="0.2">
      <c r="A8" s="138" t="s">
        <v>157</v>
      </c>
      <c r="B8" s="139" t="s">
        <v>158</v>
      </c>
      <c r="C8" s="140" t="s">
        <v>41</v>
      </c>
      <c r="D8" s="141">
        <v>554</v>
      </c>
    </row>
    <row r="9" spans="1:4" x14ac:dyDescent="0.2">
      <c r="A9" s="138" t="s">
        <v>159</v>
      </c>
      <c r="B9" s="139" t="s">
        <v>160</v>
      </c>
      <c r="C9" s="140" t="s">
        <v>41</v>
      </c>
      <c r="D9" s="141">
        <v>1223</v>
      </c>
    </row>
    <row r="10" spans="1:4" ht="25.5" x14ac:dyDescent="0.2">
      <c r="A10" s="138" t="s">
        <v>161</v>
      </c>
      <c r="B10" s="139" t="s">
        <v>162</v>
      </c>
      <c r="C10" s="140" t="s">
        <v>41</v>
      </c>
      <c r="D10" s="141">
        <v>915</v>
      </c>
    </row>
    <row r="11" spans="1:4" ht="25.5" x14ac:dyDescent="0.2">
      <c r="A11" s="138" t="s">
        <v>163</v>
      </c>
      <c r="B11" s="139" t="s">
        <v>164</v>
      </c>
      <c r="C11" s="140" t="s">
        <v>41</v>
      </c>
      <c r="D11" s="141">
        <v>128</v>
      </c>
    </row>
    <row r="12" spans="1:4" ht="25.5" x14ac:dyDescent="0.2">
      <c r="A12" s="138" t="s">
        <v>165</v>
      </c>
      <c r="B12" s="139" t="s">
        <v>166</v>
      </c>
      <c r="C12" s="140" t="s">
        <v>41</v>
      </c>
      <c r="D12" s="141">
        <v>406</v>
      </c>
    </row>
    <row r="13" spans="1:4" ht="25.5" x14ac:dyDescent="0.2">
      <c r="A13" s="138">
        <v>61989011</v>
      </c>
      <c r="B13" s="139" t="s">
        <v>167</v>
      </c>
      <c r="C13" s="140" t="s">
        <v>41</v>
      </c>
      <c r="D13" s="141">
        <v>405</v>
      </c>
    </row>
    <row r="14" spans="1:4" ht="25.5" x14ac:dyDescent="0.2">
      <c r="A14" s="138" t="s">
        <v>168</v>
      </c>
      <c r="B14" s="139" t="s">
        <v>169</v>
      </c>
      <c r="C14" s="140" t="s">
        <v>41</v>
      </c>
      <c r="D14" s="141">
        <v>1377</v>
      </c>
    </row>
    <row r="15" spans="1:4" ht="25.5" x14ac:dyDescent="0.2">
      <c r="A15" s="138">
        <v>62331205</v>
      </c>
      <c r="B15" s="139" t="s">
        <v>170</v>
      </c>
      <c r="C15" s="140" t="s">
        <v>41</v>
      </c>
      <c r="D15" s="141">
        <v>306</v>
      </c>
    </row>
    <row r="16" spans="1:4" x14ac:dyDescent="0.2">
      <c r="A16" s="138">
        <v>62331639</v>
      </c>
      <c r="B16" s="139" t="s">
        <v>171</v>
      </c>
      <c r="C16" s="140" t="s">
        <v>41</v>
      </c>
      <c r="D16" s="141">
        <v>886</v>
      </c>
    </row>
    <row r="17" spans="1:4" ht="25.5" x14ac:dyDescent="0.2">
      <c r="A17" s="138">
        <v>62331493</v>
      </c>
      <c r="B17" s="139" t="s">
        <v>172</v>
      </c>
      <c r="C17" s="142" t="s">
        <v>41</v>
      </c>
      <c r="D17" s="137">
        <v>441</v>
      </c>
    </row>
    <row r="18" spans="1:4" ht="25.5" x14ac:dyDescent="0.2">
      <c r="A18" s="138">
        <v>62331558</v>
      </c>
      <c r="B18" s="139" t="s">
        <v>173</v>
      </c>
      <c r="C18" s="143" t="s">
        <v>41</v>
      </c>
      <c r="D18" s="141">
        <v>209</v>
      </c>
    </row>
    <row r="19" spans="1:4" x14ac:dyDescent="0.2">
      <c r="A19" s="138">
        <v>62331582</v>
      </c>
      <c r="B19" s="139" t="s">
        <v>174</v>
      </c>
      <c r="C19" s="143" t="s">
        <v>41</v>
      </c>
      <c r="D19" s="141">
        <v>505</v>
      </c>
    </row>
    <row r="20" spans="1:4" x14ac:dyDescent="0.2">
      <c r="A20" s="138">
        <v>62331795</v>
      </c>
      <c r="B20" s="139" t="s">
        <v>175</v>
      </c>
      <c r="C20" s="143" t="s">
        <v>41</v>
      </c>
      <c r="D20" s="141">
        <v>883</v>
      </c>
    </row>
    <row r="21" spans="1:4" ht="25.5" x14ac:dyDescent="0.2">
      <c r="A21" s="138" t="s">
        <v>176</v>
      </c>
      <c r="B21" s="139" t="s">
        <v>177</v>
      </c>
      <c r="C21" s="143" t="s">
        <v>41</v>
      </c>
      <c r="D21" s="141">
        <v>3739</v>
      </c>
    </row>
    <row r="22" spans="1:4" x14ac:dyDescent="0.2">
      <c r="A22" s="138" t="s">
        <v>178</v>
      </c>
      <c r="B22" s="139" t="s">
        <v>179</v>
      </c>
      <c r="C22" s="143" t="s">
        <v>41</v>
      </c>
      <c r="D22" s="141">
        <v>1002</v>
      </c>
    </row>
    <row r="23" spans="1:4" ht="25.5" x14ac:dyDescent="0.2">
      <c r="A23" s="138" t="s">
        <v>180</v>
      </c>
      <c r="B23" s="139" t="s">
        <v>181</v>
      </c>
      <c r="C23" s="143" t="s">
        <v>41</v>
      </c>
      <c r="D23" s="141">
        <v>824</v>
      </c>
    </row>
    <row r="24" spans="1:4" x14ac:dyDescent="0.2">
      <c r="A24" s="138" t="s">
        <v>182</v>
      </c>
      <c r="B24" s="139" t="s">
        <v>183</v>
      </c>
      <c r="C24" s="143" t="s">
        <v>41</v>
      </c>
      <c r="D24" s="141">
        <v>495</v>
      </c>
    </row>
    <row r="25" spans="1:4" x14ac:dyDescent="0.2">
      <c r="A25" s="138" t="s">
        <v>184</v>
      </c>
      <c r="B25" s="139" t="s">
        <v>185</v>
      </c>
      <c r="C25" s="143" t="s">
        <v>41</v>
      </c>
      <c r="D25" s="141">
        <v>1045</v>
      </c>
    </row>
    <row r="26" spans="1:4" x14ac:dyDescent="0.2">
      <c r="A26" s="138">
        <v>47813091</v>
      </c>
      <c r="B26" s="139" t="s">
        <v>186</v>
      </c>
      <c r="C26" s="143" t="s">
        <v>41</v>
      </c>
      <c r="D26" s="141">
        <v>253</v>
      </c>
    </row>
    <row r="27" spans="1:4" x14ac:dyDescent="0.2">
      <c r="A27" s="138">
        <v>47813113</v>
      </c>
      <c r="B27" s="139" t="s">
        <v>187</v>
      </c>
      <c r="C27" s="143" t="s">
        <v>41</v>
      </c>
      <c r="D27" s="141">
        <v>547</v>
      </c>
    </row>
    <row r="28" spans="1:4" x14ac:dyDescent="0.2">
      <c r="A28" s="138">
        <v>47813075</v>
      </c>
      <c r="B28" s="139" t="s">
        <v>188</v>
      </c>
      <c r="C28" s="143" t="s">
        <v>41</v>
      </c>
      <c r="D28" s="141">
        <v>580</v>
      </c>
    </row>
    <row r="29" spans="1:4" ht="25.5" x14ac:dyDescent="0.2">
      <c r="A29" s="138" t="s">
        <v>189</v>
      </c>
      <c r="B29" s="139" t="s">
        <v>190</v>
      </c>
      <c r="C29" s="143" t="s">
        <v>41</v>
      </c>
      <c r="D29" s="141">
        <v>1138</v>
      </c>
    </row>
    <row r="30" spans="1:4" ht="25.5" x14ac:dyDescent="0.2">
      <c r="A30" s="138" t="s">
        <v>191</v>
      </c>
      <c r="B30" s="139" t="s">
        <v>192</v>
      </c>
      <c r="C30" s="143" t="s">
        <v>41</v>
      </c>
      <c r="D30" s="141">
        <v>1082</v>
      </c>
    </row>
    <row r="31" spans="1:4" ht="25.5" x14ac:dyDescent="0.2">
      <c r="A31" s="138" t="s">
        <v>193</v>
      </c>
      <c r="B31" s="139" t="s">
        <v>194</v>
      </c>
      <c r="C31" s="143" t="s">
        <v>41</v>
      </c>
      <c r="D31" s="141">
        <v>648</v>
      </c>
    </row>
    <row r="32" spans="1:4" x14ac:dyDescent="0.2">
      <c r="A32" s="138" t="s">
        <v>195</v>
      </c>
      <c r="B32" s="139" t="s">
        <v>196</v>
      </c>
      <c r="C32" s="143" t="s">
        <v>41</v>
      </c>
      <c r="D32" s="141">
        <v>554</v>
      </c>
    </row>
    <row r="33" spans="1:4" ht="25.5" x14ac:dyDescent="0.2">
      <c r="A33" s="138" t="s">
        <v>197</v>
      </c>
      <c r="B33" s="139" t="s">
        <v>198</v>
      </c>
      <c r="C33" s="143" t="s">
        <v>41</v>
      </c>
      <c r="D33" s="141">
        <v>421</v>
      </c>
    </row>
    <row r="34" spans="1:4" x14ac:dyDescent="0.2">
      <c r="A34" s="138" t="s">
        <v>199</v>
      </c>
      <c r="B34" s="139" t="s">
        <v>200</v>
      </c>
      <c r="C34" s="143" t="s">
        <v>41</v>
      </c>
      <c r="D34" s="141">
        <v>323</v>
      </c>
    </row>
    <row r="35" spans="1:4" ht="25.5" x14ac:dyDescent="0.2">
      <c r="A35" s="278" t="s">
        <v>201</v>
      </c>
      <c r="B35" s="280" t="s">
        <v>202</v>
      </c>
      <c r="C35" s="144" t="s">
        <v>394</v>
      </c>
      <c r="D35" s="141">
        <v>30</v>
      </c>
    </row>
    <row r="36" spans="1:4" x14ac:dyDescent="0.2">
      <c r="A36" s="279"/>
      <c r="B36" s="281"/>
      <c r="C36" s="143" t="s">
        <v>41</v>
      </c>
      <c r="D36" s="141">
        <v>1401</v>
      </c>
    </row>
    <row r="37" spans="1:4" ht="25.5" x14ac:dyDescent="0.2">
      <c r="A37" s="138" t="s">
        <v>203</v>
      </c>
      <c r="B37" s="139" t="s">
        <v>204</v>
      </c>
      <c r="C37" s="143" t="s">
        <v>41</v>
      </c>
      <c r="D37" s="141">
        <v>1370</v>
      </c>
    </row>
    <row r="38" spans="1:4" ht="25.5" x14ac:dyDescent="0.2">
      <c r="A38" s="138" t="s">
        <v>205</v>
      </c>
      <c r="B38" s="139" t="s">
        <v>206</v>
      </c>
      <c r="C38" s="143" t="s">
        <v>41</v>
      </c>
      <c r="D38" s="141">
        <v>1069</v>
      </c>
    </row>
    <row r="39" spans="1:4" ht="25.5" x14ac:dyDescent="0.2">
      <c r="A39" s="138" t="s">
        <v>207</v>
      </c>
      <c r="B39" s="139" t="s">
        <v>208</v>
      </c>
      <c r="C39" s="143" t="s">
        <v>41</v>
      </c>
      <c r="D39" s="141">
        <v>882</v>
      </c>
    </row>
    <row r="40" spans="1:4" ht="25.5" x14ac:dyDescent="0.2">
      <c r="A40" s="138" t="s">
        <v>209</v>
      </c>
      <c r="B40" s="139" t="s">
        <v>210</v>
      </c>
      <c r="C40" s="143" t="s">
        <v>41</v>
      </c>
      <c r="D40" s="141">
        <v>1063</v>
      </c>
    </row>
    <row r="41" spans="1:4" ht="25.5" x14ac:dyDescent="0.2">
      <c r="A41" s="145" t="s">
        <v>211</v>
      </c>
      <c r="B41" s="139" t="s">
        <v>212</v>
      </c>
      <c r="C41" s="143" t="s">
        <v>41</v>
      </c>
      <c r="D41" s="141">
        <v>1049</v>
      </c>
    </row>
    <row r="42" spans="1:4" x14ac:dyDescent="0.2">
      <c r="A42" s="145" t="s">
        <v>213</v>
      </c>
      <c r="B42" s="139" t="s">
        <v>214</v>
      </c>
      <c r="C42" s="143" t="s">
        <v>41</v>
      </c>
      <c r="D42" s="141">
        <v>390</v>
      </c>
    </row>
    <row r="43" spans="1:4" x14ac:dyDescent="0.2">
      <c r="A43" s="138" t="s">
        <v>215</v>
      </c>
      <c r="B43" s="139" t="s">
        <v>216</v>
      </c>
      <c r="C43" s="143" t="s">
        <v>41</v>
      </c>
      <c r="D43" s="141">
        <v>2600</v>
      </c>
    </row>
    <row r="44" spans="1:4" x14ac:dyDescent="0.2">
      <c r="A44" s="145" t="s">
        <v>217</v>
      </c>
      <c r="B44" s="139" t="s">
        <v>218</v>
      </c>
      <c r="C44" s="143" t="s">
        <v>41</v>
      </c>
      <c r="D44" s="141">
        <v>3707</v>
      </c>
    </row>
    <row r="45" spans="1:4" x14ac:dyDescent="0.2">
      <c r="A45" s="138" t="s">
        <v>219</v>
      </c>
      <c r="B45" s="139" t="s">
        <v>220</v>
      </c>
      <c r="C45" s="143" t="s">
        <v>41</v>
      </c>
      <c r="D45" s="141">
        <v>570</v>
      </c>
    </row>
    <row r="46" spans="1:4" ht="25.5" x14ac:dyDescent="0.2">
      <c r="A46" s="138" t="s">
        <v>221</v>
      </c>
      <c r="B46" s="139" t="s">
        <v>222</v>
      </c>
      <c r="C46" s="143" t="s">
        <v>41</v>
      </c>
      <c r="D46" s="141">
        <v>1030</v>
      </c>
    </row>
    <row r="47" spans="1:4" ht="25.5" x14ac:dyDescent="0.2">
      <c r="A47" s="138">
        <v>62331574</v>
      </c>
      <c r="B47" s="139" t="s">
        <v>223</v>
      </c>
      <c r="C47" s="143" t="s">
        <v>41</v>
      </c>
      <c r="D47" s="141">
        <v>634</v>
      </c>
    </row>
    <row r="48" spans="1:4" ht="25.5" x14ac:dyDescent="0.2">
      <c r="A48" s="138">
        <v>62331566</v>
      </c>
      <c r="B48" s="139" t="s">
        <v>224</v>
      </c>
      <c r="C48" s="143" t="s">
        <v>41</v>
      </c>
      <c r="D48" s="141">
        <v>529</v>
      </c>
    </row>
    <row r="49" spans="1:4" x14ac:dyDescent="0.2">
      <c r="A49" s="138">
        <v>62331515</v>
      </c>
      <c r="B49" s="139" t="s">
        <v>225</v>
      </c>
      <c r="C49" s="143" t="s">
        <v>41</v>
      </c>
      <c r="D49" s="141">
        <v>1513</v>
      </c>
    </row>
    <row r="50" spans="1:4" x14ac:dyDescent="0.2">
      <c r="A50" s="145">
        <v>60337320</v>
      </c>
      <c r="B50" s="139" t="s">
        <v>226</v>
      </c>
      <c r="C50" s="143" t="s">
        <v>41</v>
      </c>
      <c r="D50" s="141">
        <v>407</v>
      </c>
    </row>
    <row r="51" spans="1:4" x14ac:dyDescent="0.2">
      <c r="A51" s="138" t="s">
        <v>227</v>
      </c>
      <c r="B51" s="139" t="s">
        <v>228</v>
      </c>
      <c r="C51" s="143" t="s">
        <v>41</v>
      </c>
      <c r="D51" s="141">
        <v>554</v>
      </c>
    </row>
    <row r="52" spans="1:4" ht="25.5" x14ac:dyDescent="0.2">
      <c r="A52" s="138" t="s">
        <v>229</v>
      </c>
      <c r="B52" s="139" t="s">
        <v>230</v>
      </c>
      <c r="C52" s="143" t="s">
        <v>41</v>
      </c>
      <c r="D52" s="141">
        <v>3248</v>
      </c>
    </row>
    <row r="53" spans="1:4" x14ac:dyDescent="0.2">
      <c r="A53" s="138" t="s">
        <v>231</v>
      </c>
      <c r="B53" s="139" t="s">
        <v>232</v>
      </c>
      <c r="C53" s="143" t="s">
        <v>41</v>
      </c>
      <c r="D53" s="141">
        <v>1089</v>
      </c>
    </row>
    <row r="54" spans="1:4" x14ac:dyDescent="0.2">
      <c r="A54" s="138" t="s">
        <v>233</v>
      </c>
      <c r="B54" s="139" t="s">
        <v>234</v>
      </c>
      <c r="C54" s="143" t="s">
        <v>41</v>
      </c>
      <c r="D54" s="141">
        <v>71</v>
      </c>
    </row>
    <row r="55" spans="1:4" ht="25.5" x14ac:dyDescent="0.2">
      <c r="A55" s="278">
        <v>47813083</v>
      </c>
      <c r="B55" s="280" t="s">
        <v>235</v>
      </c>
      <c r="C55" s="144" t="s">
        <v>394</v>
      </c>
      <c r="D55" s="141">
        <v>163</v>
      </c>
    </row>
    <row r="56" spans="1:4" x14ac:dyDescent="0.2">
      <c r="A56" s="279">
        <v>47813083</v>
      </c>
      <c r="B56" s="281" t="s">
        <v>235</v>
      </c>
      <c r="C56" s="143" t="s">
        <v>41</v>
      </c>
      <c r="D56" s="141">
        <v>1137</v>
      </c>
    </row>
    <row r="57" spans="1:4" ht="25.5" x14ac:dyDescent="0.2">
      <c r="A57" s="138">
        <v>47813148</v>
      </c>
      <c r="B57" s="139" t="s">
        <v>236</v>
      </c>
      <c r="C57" s="143" t="s">
        <v>41</v>
      </c>
      <c r="D57" s="141">
        <v>383</v>
      </c>
    </row>
    <row r="58" spans="1:4" ht="25.5" x14ac:dyDescent="0.2">
      <c r="A58" s="145">
        <v>47813121</v>
      </c>
      <c r="B58" s="139" t="s">
        <v>237</v>
      </c>
      <c r="C58" s="143" t="s">
        <v>41</v>
      </c>
      <c r="D58" s="141">
        <v>1172</v>
      </c>
    </row>
    <row r="59" spans="1:4" ht="25.5" x14ac:dyDescent="0.2">
      <c r="A59" s="278">
        <v>47813130</v>
      </c>
      <c r="B59" s="280" t="s">
        <v>238</v>
      </c>
      <c r="C59" s="144" t="s">
        <v>394</v>
      </c>
      <c r="D59" s="141">
        <v>900</v>
      </c>
    </row>
    <row r="60" spans="1:4" x14ac:dyDescent="0.2">
      <c r="A60" s="279">
        <v>47813130</v>
      </c>
      <c r="B60" s="281" t="s">
        <v>238</v>
      </c>
      <c r="C60" s="143" t="s">
        <v>41</v>
      </c>
      <c r="D60" s="141">
        <v>1691</v>
      </c>
    </row>
    <row r="61" spans="1:4" ht="38.25" x14ac:dyDescent="0.2">
      <c r="A61" s="138" t="s">
        <v>239</v>
      </c>
      <c r="B61" s="139" t="s">
        <v>240</v>
      </c>
      <c r="C61" s="143" t="s">
        <v>41</v>
      </c>
      <c r="D61" s="141">
        <v>2672</v>
      </c>
    </row>
    <row r="62" spans="1:4" ht="25.5" x14ac:dyDescent="0.2">
      <c r="A62" s="138" t="s">
        <v>241</v>
      </c>
      <c r="B62" s="139" t="s">
        <v>242</v>
      </c>
      <c r="C62" s="143" t="s">
        <v>41</v>
      </c>
      <c r="D62" s="141">
        <v>53</v>
      </c>
    </row>
    <row r="63" spans="1:4" ht="25.5" x14ac:dyDescent="0.2">
      <c r="A63" s="145">
        <v>14450909</v>
      </c>
      <c r="B63" s="139" t="s">
        <v>243</v>
      </c>
      <c r="C63" s="143" t="s">
        <v>41</v>
      </c>
      <c r="D63" s="141">
        <v>220</v>
      </c>
    </row>
    <row r="64" spans="1:4" ht="25.5" x14ac:dyDescent="0.2">
      <c r="A64" s="145" t="s">
        <v>244</v>
      </c>
      <c r="B64" s="139" t="s">
        <v>245</v>
      </c>
      <c r="C64" s="143" t="s">
        <v>41</v>
      </c>
      <c r="D64" s="141">
        <v>591</v>
      </c>
    </row>
    <row r="65" spans="1:4" ht="25.5" x14ac:dyDescent="0.2">
      <c r="A65" s="138" t="s">
        <v>246</v>
      </c>
      <c r="B65" s="139" t="s">
        <v>247</v>
      </c>
      <c r="C65" s="143" t="s">
        <v>41</v>
      </c>
      <c r="D65" s="141">
        <v>1767</v>
      </c>
    </row>
    <row r="66" spans="1:4" ht="25.5" x14ac:dyDescent="0.2">
      <c r="A66" s="138" t="s">
        <v>248</v>
      </c>
      <c r="B66" s="139" t="s">
        <v>251</v>
      </c>
      <c r="C66" s="143" t="s">
        <v>41</v>
      </c>
      <c r="D66" s="141">
        <v>1893</v>
      </c>
    </row>
    <row r="67" spans="1:4" x14ac:dyDescent="0.2">
      <c r="A67" s="138" t="s">
        <v>250</v>
      </c>
      <c r="B67" s="139" t="s">
        <v>253</v>
      </c>
      <c r="C67" s="143" t="s">
        <v>41</v>
      </c>
      <c r="D67" s="141">
        <v>984</v>
      </c>
    </row>
    <row r="68" spans="1:4" ht="25.5" x14ac:dyDescent="0.2">
      <c r="A68" s="138" t="s">
        <v>252</v>
      </c>
      <c r="B68" s="139" t="s">
        <v>255</v>
      </c>
      <c r="C68" s="143" t="s">
        <v>41</v>
      </c>
      <c r="D68" s="141">
        <v>865</v>
      </c>
    </row>
    <row r="69" spans="1:4" ht="25.5" x14ac:dyDescent="0.2">
      <c r="A69" s="138" t="s">
        <v>254</v>
      </c>
      <c r="B69" s="139" t="s">
        <v>256</v>
      </c>
      <c r="C69" s="143" t="s">
        <v>41</v>
      </c>
      <c r="D69" s="141">
        <v>1857</v>
      </c>
    </row>
    <row r="70" spans="1:4" ht="25.5" x14ac:dyDescent="0.2">
      <c r="A70" s="138">
        <v>14451093</v>
      </c>
      <c r="B70" s="139" t="s">
        <v>257</v>
      </c>
      <c r="C70" s="143" t="s">
        <v>41</v>
      </c>
      <c r="D70" s="141">
        <v>3833</v>
      </c>
    </row>
    <row r="71" spans="1:4" ht="25.5" x14ac:dyDescent="0.2">
      <c r="A71" s="138">
        <v>13644327</v>
      </c>
      <c r="B71" s="139" t="s">
        <v>259</v>
      </c>
      <c r="C71" s="143" t="s">
        <v>41</v>
      </c>
      <c r="D71" s="141">
        <v>491</v>
      </c>
    </row>
    <row r="72" spans="1:4" ht="25.5" x14ac:dyDescent="0.2">
      <c r="A72" s="138" t="s">
        <v>258</v>
      </c>
      <c r="B72" s="139" t="s">
        <v>260</v>
      </c>
      <c r="C72" s="143" t="s">
        <v>41</v>
      </c>
      <c r="D72" s="141">
        <v>831</v>
      </c>
    </row>
    <row r="73" spans="1:4" ht="25.5" x14ac:dyDescent="0.2">
      <c r="A73" s="278">
        <v>66932581</v>
      </c>
      <c r="B73" s="280" t="s">
        <v>262</v>
      </c>
      <c r="C73" s="144" t="s">
        <v>394</v>
      </c>
      <c r="D73" s="141">
        <v>226</v>
      </c>
    </row>
    <row r="74" spans="1:4" x14ac:dyDescent="0.2">
      <c r="A74" s="279">
        <v>66932581</v>
      </c>
      <c r="B74" s="281" t="s">
        <v>262</v>
      </c>
      <c r="C74" s="143" t="s">
        <v>41</v>
      </c>
      <c r="D74" s="141">
        <v>1491</v>
      </c>
    </row>
    <row r="75" spans="1:4" ht="25.5" x14ac:dyDescent="0.2">
      <c r="A75" s="278" t="s">
        <v>261</v>
      </c>
      <c r="B75" s="280" t="s">
        <v>264</v>
      </c>
      <c r="C75" s="144" t="s">
        <v>394</v>
      </c>
      <c r="D75" s="141">
        <v>1955</v>
      </c>
    </row>
    <row r="76" spans="1:4" x14ac:dyDescent="0.2">
      <c r="A76" s="279" t="s">
        <v>261</v>
      </c>
      <c r="B76" s="281" t="s">
        <v>264</v>
      </c>
      <c r="C76" s="143" t="s">
        <v>41</v>
      </c>
      <c r="D76" s="141">
        <v>1163</v>
      </c>
    </row>
    <row r="77" spans="1:4" x14ac:dyDescent="0.2">
      <c r="A77" s="138" t="s">
        <v>263</v>
      </c>
      <c r="B77" s="139" t="s">
        <v>266</v>
      </c>
      <c r="C77" s="143" t="s">
        <v>41</v>
      </c>
      <c r="D77" s="141">
        <v>851</v>
      </c>
    </row>
    <row r="78" spans="1:4" ht="25.5" x14ac:dyDescent="0.2">
      <c r="A78" s="138" t="s">
        <v>265</v>
      </c>
      <c r="B78" s="139" t="s">
        <v>268</v>
      </c>
      <c r="C78" s="143" t="s">
        <v>41</v>
      </c>
      <c r="D78" s="141">
        <v>857</v>
      </c>
    </row>
    <row r="79" spans="1:4" x14ac:dyDescent="0.2">
      <c r="A79" s="138" t="s">
        <v>267</v>
      </c>
      <c r="B79" s="139" t="s">
        <v>270</v>
      </c>
      <c r="C79" s="143" t="s">
        <v>41</v>
      </c>
      <c r="D79" s="141">
        <v>1185</v>
      </c>
    </row>
    <row r="80" spans="1:4" ht="25.5" x14ac:dyDescent="0.2">
      <c r="A80" s="138" t="s">
        <v>269</v>
      </c>
      <c r="B80" s="139" t="s">
        <v>271</v>
      </c>
      <c r="C80" s="144" t="s">
        <v>394</v>
      </c>
      <c r="D80" s="141">
        <v>790</v>
      </c>
    </row>
    <row r="81" spans="1:4" x14ac:dyDescent="0.2">
      <c r="A81" s="138" t="s">
        <v>269</v>
      </c>
      <c r="B81" s="139" t="s">
        <v>271</v>
      </c>
      <c r="C81" s="143" t="s">
        <v>41</v>
      </c>
      <c r="D81" s="141">
        <v>1113</v>
      </c>
    </row>
    <row r="82" spans="1:4" ht="25.5" x14ac:dyDescent="0.2">
      <c r="A82" s="138">
        <v>13644297</v>
      </c>
      <c r="B82" s="139" t="s">
        <v>273</v>
      </c>
      <c r="C82" s="143" t="s">
        <v>41</v>
      </c>
      <c r="D82" s="141">
        <v>1520</v>
      </c>
    </row>
    <row r="83" spans="1:4" ht="25.5" x14ac:dyDescent="0.2">
      <c r="A83" s="138" t="s">
        <v>272</v>
      </c>
      <c r="B83" s="139" t="s">
        <v>275</v>
      </c>
      <c r="C83" s="143" t="s">
        <v>41</v>
      </c>
      <c r="D83" s="141">
        <v>1854</v>
      </c>
    </row>
    <row r="84" spans="1:4" ht="25.5" x14ac:dyDescent="0.2">
      <c r="A84" s="278" t="s">
        <v>274</v>
      </c>
      <c r="B84" s="280" t="s">
        <v>277</v>
      </c>
      <c r="C84" s="144" t="s">
        <v>394</v>
      </c>
      <c r="D84" s="141">
        <v>171</v>
      </c>
    </row>
    <row r="85" spans="1:4" x14ac:dyDescent="0.2">
      <c r="A85" s="279" t="s">
        <v>274</v>
      </c>
      <c r="B85" s="281" t="s">
        <v>277</v>
      </c>
      <c r="C85" s="143" t="s">
        <v>41</v>
      </c>
      <c r="D85" s="141">
        <v>1638</v>
      </c>
    </row>
    <row r="86" spans="1:4" x14ac:dyDescent="0.2">
      <c r="A86" s="138" t="s">
        <v>276</v>
      </c>
      <c r="B86" s="139" t="s">
        <v>279</v>
      </c>
      <c r="C86" s="143" t="s">
        <v>41</v>
      </c>
      <c r="D86" s="141">
        <v>445</v>
      </c>
    </row>
    <row r="87" spans="1:4" ht="25.5" x14ac:dyDescent="0.2">
      <c r="A87" s="146" t="s">
        <v>278</v>
      </c>
      <c r="B87" s="139" t="s">
        <v>280</v>
      </c>
      <c r="C87" s="143" t="s">
        <v>41</v>
      </c>
      <c r="D87" s="141">
        <v>189</v>
      </c>
    </row>
    <row r="88" spans="1:4" ht="25.5" x14ac:dyDescent="0.2">
      <c r="A88" s="138">
        <v>18054455</v>
      </c>
      <c r="B88" s="139" t="s">
        <v>282</v>
      </c>
      <c r="C88" s="143" t="s">
        <v>41</v>
      </c>
      <c r="D88" s="141">
        <v>1364</v>
      </c>
    </row>
    <row r="89" spans="1:4" ht="25.5" x14ac:dyDescent="0.2">
      <c r="A89" s="138" t="s">
        <v>281</v>
      </c>
      <c r="B89" s="139" t="s">
        <v>284</v>
      </c>
      <c r="C89" s="143" t="s">
        <v>41</v>
      </c>
      <c r="D89" s="141">
        <v>1660</v>
      </c>
    </row>
    <row r="90" spans="1:4" ht="25.5" x14ac:dyDescent="0.2">
      <c r="A90" s="146" t="s">
        <v>283</v>
      </c>
      <c r="B90" s="139" t="s">
        <v>286</v>
      </c>
      <c r="C90" s="143" t="s">
        <v>41</v>
      </c>
      <c r="D90" s="141">
        <v>563</v>
      </c>
    </row>
    <row r="91" spans="1:4" x14ac:dyDescent="0.2">
      <c r="A91" s="138" t="s">
        <v>285</v>
      </c>
      <c r="B91" s="139" t="s">
        <v>288</v>
      </c>
      <c r="C91" s="143" t="s">
        <v>41</v>
      </c>
      <c r="D91" s="141">
        <v>2893</v>
      </c>
    </row>
    <row r="92" spans="1:4" x14ac:dyDescent="0.2">
      <c r="A92" s="138" t="s">
        <v>287</v>
      </c>
      <c r="B92" s="139" t="s">
        <v>290</v>
      </c>
      <c r="C92" s="143" t="s">
        <v>41</v>
      </c>
      <c r="D92" s="141">
        <v>2332</v>
      </c>
    </row>
    <row r="93" spans="1:4" ht="25.5" x14ac:dyDescent="0.2">
      <c r="A93" s="138" t="s">
        <v>289</v>
      </c>
      <c r="B93" s="139" t="s">
        <v>292</v>
      </c>
      <c r="C93" s="143" t="s">
        <v>41</v>
      </c>
      <c r="D93" s="141">
        <v>2190</v>
      </c>
    </row>
    <row r="94" spans="1:4" x14ac:dyDescent="0.2">
      <c r="A94" s="138" t="s">
        <v>291</v>
      </c>
      <c r="B94" s="139" t="s">
        <v>293</v>
      </c>
      <c r="C94" s="143" t="s">
        <v>41</v>
      </c>
      <c r="D94" s="141">
        <v>1396</v>
      </c>
    </row>
    <row r="95" spans="1:4" x14ac:dyDescent="0.2">
      <c r="A95" s="138">
        <v>13643479</v>
      </c>
      <c r="B95" s="139" t="s">
        <v>295</v>
      </c>
      <c r="C95" s="143" t="s">
        <v>41</v>
      </c>
      <c r="D95" s="141">
        <v>1998</v>
      </c>
    </row>
    <row r="96" spans="1:4" ht="25.5" x14ac:dyDescent="0.2">
      <c r="A96" s="278" t="s">
        <v>294</v>
      </c>
      <c r="B96" s="280" t="s">
        <v>297</v>
      </c>
      <c r="C96" s="144" t="s">
        <v>394</v>
      </c>
      <c r="D96" s="141">
        <v>539</v>
      </c>
    </row>
    <row r="97" spans="1:4" x14ac:dyDescent="0.2">
      <c r="A97" s="279" t="s">
        <v>294</v>
      </c>
      <c r="B97" s="281" t="s">
        <v>297</v>
      </c>
      <c r="C97" s="143" t="s">
        <v>41</v>
      </c>
      <c r="D97" s="141">
        <v>790</v>
      </c>
    </row>
    <row r="98" spans="1:4" ht="25.5" x14ac:dyDescent="0.2">
      <c r="A98" s="278" t="s">
        <v>296</v>
      </c>
      <c r="B98" s="280" t="s">
        <v>298</v>
      </c>
      <c r="C98" s="144" t="s">
        <v>394</v>
      </c>
      <c r="D98" s="141">
        <v>70</v>
      </c>
    </row>
    <row r="99" spans="1:4" x14ac:dyDescent="0.2">
      <c r="A99" s="279" t="s">
        <v>296</v>
      </c>
      <c r="B99" s="281" t="s">
        <v>298</v>
      </c>
      <c r="C99" s="143" t="s">
        <v>41</v>
      </c>
      <c r="D99" s="141">
        <v>736</v>
      </c>
    </row>
    <row r="100" spans="1:4" ht="25.5" x14ac:dyDescent="0.2">
      <c r="A100" s="138">
        <v>64628141</v>
      </c>
      <c r="B100" s="139" t="s">
        <v>299</v>
      </c>
      <c r="C100" s="143" t="s">
        <v>41</v>
      </c>
      <c r="D100" s="141">
        <v>189</v>
      </c>
    </row>
    <row r="101" spans="1:4" ht="25.5" x14ac:dyDescent="0.2">
      <c r="A101" s="138">
        <v>64628124</v>
      </c>
      <c r="B101" s="139" t="s">
        <v>301</v>
      </c>
      <c r="C101" s="143" t="s">
        <v>41</v>
      </c>
      <c r="D101" s="141">
        <v>248</v>
      </c>
    </row>
    <row r="102" spans="1:4" ht="25.5" x14ac:dyDescent="0.2">
      <c r="A102" s="138" t="s">
        <v>300</v>
      </c>
      <c r="B102" s="139" t="s">
        <v>303</v>
      </c>
      <c r="C102" s="143" t="s">
        <v>41</v>
      </c>
      <c r="D102" s="141">
        <v>394</v>
      </c>
    </row>
    <row r="103" spans="1:4" ht="25.5" x14ac:dyDescent="0.2">
      <c r="A103" s="138" t="s">
        <v>302</v>
      </c>
      <c r="B103" s="139" t="s">
        <v>304</v>
      </c>
      <c r="C103" s="143" t="s">
        <v>41</v>
      </c>
      <c r="D103" s="141">
        <v>578</v>
      </c>
    </row>
    <row r="104" spans="1:4" ht="25.5" x14ac:dyDescent="0.2">
      <c r="A104" s="138">
        <v>61989258</v>
      </c>
      <c r="B104" s="139" t="s">
        <v>305</v>
      </c>
      <c r="C104" s="143" t="s">
        <v>41</v>
      </c>
      <c r="D104" s="141">
        <v>880</v>
      </c>
    </row>
    <row r="105" spans="1:4" ht="25.5" x14ac:dyDescent="0.2">
      <c r="A105" s="145">
        <v>13644319</v>
      </c>
      <c r="B105" s="139" t="s">
        <v>307</v>
      </c>
      <c r="C105" s="143" t="s">
        <v>41</v>
      </c>
      <c r="D105" s="141">
        <v>2483</v>
      </c>
    </row>
    <row r="106" spans="1:4" x14ac:dyDescent="0.2">
      <c r="A106" s="138" t="s">
        <v>306</v>
      </c>
      <c r="B106" s="139" t="s">
        <v>308</v>
      </c>
      <c r="C106" s="143" t="s">
        <v>41</v>
      </c>
      <c r="D106" s="141">
        <v>102</v>
      </c>
    </row>
    <row r="107" spans="1:4" ht="25.5" x14ac:dyDescent="0.2">
      <c r="A107" s="138">
        <v>60337346</v>
      </c>
      <c r="B107" s="139" t="s">
        <v>309</v>
      </c>
      <c r="C107" s="143" t="s">
        <v>41</v>
      </c>
      <c r="D107" s="141">
        <v>234</v>
      </c>
    </row>
    <row r="108" spans="1:4" ht="25.5" x14ac:dyDescent="0.2">
      <c r="A108" s="138">
        <v>66741335</v>
      </c>
      <c r="B108" s="139" t="s">
        <v>310</v>
      </c>
      <c r="C108" s="143" t="s">
        <v>41</v>
      </c>
      <c r="D108" s="141">
        <v>1002</v>
      </c>
    </row>
    <row r="109" spans="1:4" x14ac:dyDescent="0.2">
      <c r="A109" s="138">
        <v>47813474</v>
      </c>
      <c r="B109" s="139" t="s">
        <v>311</v>
      </c>
      <c r="C109" s="143" t="s">
        <v>41</v>
      </c>
      <c r="D109" s="141">
        <v>147</v>
      </c>
    </row>
    <row r="110" spans="1:4" ht="25.5" x14ac:dyDescent="0.2">
      <c r="A110" s="138">
        <v>64628159</v>
      </c>
      <c r="B110" s="139" t="s">
        <v>312</v>
      </c>
      <c r="C110" s="143" t="s">
        <v>41</v>
      </c>
      <c r="D110" s="141">
        <v>296</v>
      </c>
    </row>
    <row r="111" spans="1:4" ht="25.5" x14ac:dyDescent="0.2">
      <c r="A111" s="138">
        <v>61989274</v>
      </c>
      <c r="B111" s="139" t="s">
        <v>313</v>
      </c>
      <c r="C111" s="143" t="s">
        <v>41</v>
      </c>
      <c r="D111" s="141">
        <v>658</v>
      </c>
    </row>
    <row r="112" spans="1:4" ht="25.5" x14ac:dyDescent="0.2">
      <c r="A112" s="138">
        <v>61989266</v>
      </c>
      <c r="B112" s="139" t="s">
        <v>314</v>
      </c>
      <c r="C112" s="143" t="s">
        <v>41</v>
      </c>
      <c r="D112" s="141">
        <v>940</v>
      </c>
    </row>
    <row r="113" spans="1:4" ht="25.5" x14ac:dyDescent="0.2">
      <c r="A113" s="138">
        <v>64628205</v>
      </c>
      <c r="B113" s="139" t="s">
        <v>315</v>
      </c>
      <c r="C113" s="143" t="s">
        <v>41</v>
      </c>
      <c r="D113" s="141">
        <v>174</v>
      </c>
    </row>
    <row r="114" spans="1:4" ht="25.5" x14ac:dyDescent="0.2">
      <c r="A114" s="138">
        <v>64628183</v>
      </c>
      <c r="B114" s="139" t="s">
        <v>316</v>
      </c>
      <c r="C114" s="143" t="s">
        <v>41</v>
      </c>
      <c r="D114" s="141">
        <v>205</v>
      </c>
    </row>
    <row r="115" spans="1:4" ht="25.5" x14ac:dyDescent="0.2">
      <c r="A115" s="138">
        <v>63024616</v>
      </c>
      <c r="B115" s="139" t="s">
        <v>317</v>
      </c>
      <c r="C115" s="143" t="s">
        <v>41</v>
      </c>
      <c r="D115" s="141">
        <v>323</v>
      </c>
    </row>
    <row r="116" spans="1:4" ht="25.5" x14ac:dyDescent="0.2">
      <c r="A116" s="138">
        <v>70640700</v>
      </c>
      <c r="B116" s="139" t="s">
        <v>318</v>
      </c>
      <c r="C116" s="143" t="s">
        <v>41</v>
      </c>
      <c r="D116" s="141">
        <v>425</v>
      </c>
    </row>
    <row r="117" spans="1:4" ht="25.5" x14ac:dyDescent="0.2">
      <c r="A117" s="138">
        <v>64125912</v>
      </c>
      <c r="B117" s="139" t="s">
        <v>321</v>
      </c>
      <c r="C117" s="143" t="s">
        <v>41</v>
      </c>
      <c r="D117" s="141">
        <v>173</v>
      </c>
    </row>
    <row r="118" spans="1:4" ht="25.5" x14ac:dyDescent="0.2">
      <c r="A118" s="138" t="s">
        <v>319</v>
      </c>
      <c r="B118" s="139" t="s">
        <v>323</v>
      </c>
      <c r="C118" s="143" t="s">
        <v>41</v>
      </c>
      <c r="D118" s="141">
        <v>298</v>
      </c>
    </row>
    <row r="119" spans="1:4" ht="25.5" x14ac:dyDescent="0.2">
      <c r="A119" s="138">
        <v>62330390</v>
      </c>
      <c r="B119" s="139" t="s">
        <v>324</v>
      </c>
      <c r="C119" s="143" t="s">
        <v>41</v>
      </c>
      <c r="D119" s="141">
        <v>100</v>
      </c>
    </row>
    <row r="120" spans="1:4" x14ac:dyDescent="0.2">
      <c r="A120" s="138">
        <v>47813482</v>
      </c>
      <c r="B120" s="139" t="s">
        <v>325</v>
      </c>
      <c r="C120" s="143" t="s">
        <v>41</v>
      </c>
      <c r="D120" s="141">
        <v>316</v>
      </c>
    </row>
    <row r="121" spans="1:4" ht="38.25" x14ac:dyDescent="0.2">
      <c r="A121" s="138">
        <v>47813491</v>
      </c>
      <c r="B121" s="139" t="s">
        <v>326</v>
      </c>
      <c r="C121" s="143" t="s">
        <v>41</v>
      </c>
      <c r="D121" s="141">
        <v>39</v>
      </c>
    </row>
    <row r="122" spans="1:4" x14ac:dyDescent="0.2">
      <c r="A122" s="138">
        <v>47813199</v>
      </c>
      <c r="B122" s="139" t="s">
        <v>327</v>
      </c>
      <c r="C122" s="143" t="s">
        <v>41</v>
      </c>
      <c r="D122" s="141">
        <v>156</v>
      </c>
    </row>
    <row r="123" spans="1:4" ht="25.5" x14ac:dyDescent="0.2">
      <c r="A123" s="138">
        <v>47813211</v>
      </c>
      <c r="B123" s="139" t="s">
        <v>328</v>
      </c>
      <c r="C123" s="143" t="s">
        <v>41</v>
      </c>
      <c r="D123" s="141">
        <v>133</v>
      </c>
    </row>
    <row r="124" spans="1:4" ht="25.5" x14ac:dyDescent="0.2">
      <c r="A124" s="138">
        <v>47813563</v>
      </c>
      <c r="B124" s="139" t="s">
        <v>329</v>
      </c>
      <c r="C124" s="143" t="s">
        <v>41</v>
      </c>
      <c r="D124" s="141">
        <v>78</v>
      </c>
    </row>
    <row r="125" spans="1:4" ht="25.5" x14ac:dyDescent="0.2">
      <c r="A125" s="138">
        <v>47813571</v>
      </c>
      <c r="B125" s="139" t="s">
        <v>330</v>
      </c>
      <c r="C125" s="143" t="s">
        <v>41</v>
      </c>
      <c r="D125" s="141">
        <v>404</v>
      </c>
    </row>
    <row r="126" spans="1:4" ht="25.5" x14ac:dyDescent="0.2">
      <c r="A126" s="138">
        <v>47813172</v>
      </c>
      <c r="B126" s="139" t="s">
        <v>331</v>
      </c>
      <c r="C126" s="143" t="s">
        <v>41</v>
      </c>
      <c r="D126" s="141">
        <v>117</v>
      </c>
    </row>
    <row r="127" spans="1:4" ht="25.5" x14ac:dyDescent="0.2">
      <c r="A127" s="138">
        <v>69610134</v>
      </c>
      <c r="B127" s="139" t="s">
        <v>333</v>
      </c>
      <c r="C127" s="143" t="s">
        <v>41</v>
      </c>
      <c r="D127" s="141">
        <v>505</v>
      </c>
    </row>
    <row r="128" spans="1:4" ht="25.5" x14ac:dyDescent="0.2">
      <c r="A128" s="138">
        <v>70632090</v>
      </c>
      <c r="B128" s="139" t="s">
        <v>334</v>
      </c>
      <c r="C128" s="143" t="s">
        <v>41</v>
      </c>
      <c r="D128" s="141">
        <v>3</v>
      </c>
    </row>
    <row r="129" spans="1:4" ht="25.5" x14ac:dyDescent="0.2">
      <c r="A129" s="138">
        <v>69610126</v>
      </c>
      <c r="B129" s="139" t="s">
        <v>335</v>
      </c>
      <c r="C129" s="143" t="s">
        <v>41</v>
      </c>
      <c r="D129" s="141">
        <v>156</v>
      </c>
    </row>
    <row r="130" spans="1:4" ht="38.25" x14ac:dyDescent="0.2">
      <c r="A130" s="138" t="s">
        <v>332</v>
      </c>
      <c r="B130" s="139" t="s">
        <v>336</v>
      </c>
      <c r="C130" s="143" t="s">
        <v>41</v>
      </c>
      <c r="D130" s="141">
        <v>319</v>
      </c>
    </row>
    <row r="131" spans="1:4" x14ac:dyDescent="0.2">
      <c r="A131" s="138">
        <v>60802669</v>
      </c>
      <c r="B131" s="139" t="s">
        <v>337</v>
      </c>
      <c r="C131" s="143" t="s">
        <v>41</v>
      </c>
      <c r="D131" s="141">
        <v>249</v>
      </c>
    </row>
    <row r="132" spans="1:4" ht="25.5" x14ac:dyDescent="0.2">
      <c r="A132" s="138">
        <v>60802561</v>
      </c>
      <c r="B132" s="139" t="s">
        <v>338</v>
      </c>
      <c r="C132" s="143" t="s">
        <v>41</v>
      </c>
      <c r="D132" s="141">
        <v>17</v>
      </c>
    </row>
    <row r="133" spans="1:4" ht="25.5" x14ac:dyDescent="0.2">
      <c r="A133" s="138">
        <v>71172050</v>
      </c>
      <c r="B133" s="139" t="s">
        <v>339</v>
      </c>
      <c r="C133" s="143" t="s">
        <v>41</v>
      </c>
      <c r="D133" s="141">
        <v>6</v>
      </c>
    </row>
    <row r="134" spans="1:4" ht="25.5" x14ac:dyDescent="0.2">
      <c r="A134" s="138">
        <v>61989207</v>
      </c>
      <c r="B134" s="139" t="s">
        <v>340</v>
      </c>
      <c r="C134" s="143" t="s">
        <v>41</v>
      </c>
      <c r="D134" s="141">
        <v>63</v>
      </c>
    </row>
    <row r="135" spans="1:4" ht="25.5" x14ac:dyDescent="0.2">
      <c r="A135" s="138">
        <v>61989185</v>
      </c>
      <c r="B135" s="139" t="s">
        <v>341</v>
      </c>
      <c r="C135" s="143" t="s">
        <v>41</v>
      </c>
      <c r="D135" s="141">
        <v>138</v>
      </c>
    </row>
    <row r="136" spans="1:4" ht="25.5" x14ac:dyDescent="0.2">
      <c r="A136" s="138">
        <v>61989193</v>
      </c>
      <c r="B136" s="139" t="s">
        <v>342</v>
      </c>
      <c r="C136" s="143" t="s">
        <v>41</v>
      </c>
      <c r="D136" s="141">
        <v>53</v>
      </c>
    </row>
    <row r="137" spans="1:4" ht="25.5" x14ac:dyDescent="0.2">
      <c r="A137" s="138">
        <v>61989223</v>
      </c>
      <c r="B137" s="139" t="s">
        <v>343</v>
      </c>
      <c r="C137" s="143" t="s">
        <v>41</v>
      </c>
      <c r="D137" s="141">
        <v>125</v>
      </c>
    </row>
    <row r="138" spans="1:4" ht="25.5" x14ac:dyDescent="0.2">
      <c r="A138" s="138">
        <v>63731983</v>
      </c>
      <c r="B138" s="139" t="s">
        <v>344</v>
      </c>
      <c r="C138" s="143" t="s">
        <v>41</v>
      </c>
      <c r="D138" s="141">
        <v>59</v>
      </c>
    </row>
    <row r="139" spans="1:4" ht="25.5" x14ac:dyDescent="0.2">
      <c r="A139" s="138">
        <v>64628116</v>
      </c>
      <c r="B139" s="139" t="s">
        <v>345</v>
      </c>
      <c r="C139" s="143" t="s">
        <v>41</v>
      </c>
      <c r="D139" s="141">
        <v>12</v>
      </c>
    </row>
    <row r="140" spans="1:4" ht="25.5" x14ac:dyDescent="0.2">
      <c r="A140" s="138">
        <v>64628221</v>
      </c>
      <c r="B140" s="139" t="s">
        <v>346</v>
      </c>
      <c r="C140" s="143" t="s">
        <v>41</v>
      </c>
      <c r="D140" s="141">
        <v>370</v>
      </c>
    </row>
    <row r="141" spans="1:4" ht="25.5" x14ac:dyDescent="0.2">
      <c r="A141" s="138">
        <v>62331701</v>
      </c>
      <c r="B141" s="139" t="s">
        <v>347</v>
      </c>
      <c r="C141" s="143" t="s">
        <v>41</v>
      </c>
      <c r="D141" s="141">
        <v>55</v>
      </c>
    </row>
    <row r="142" spans="1:4" ht="25.5" x14ac:dyDescent="0.2">
      <c r="A142" s="138">
        <v>68899106</v>
      </c>
      <c r="B142" s="139" t="s">
        <v>348</v>
      </c>
      <c r="C142" s="143" t="s">
        <v>41</v>
      </c>
      <c r="D142" s="141">
        <v>27</v>
      </c>
    </row>
    <row r="143" spans="1:4" ht="25.5" x14ac:dyDescent="0.2">
      <c r="A143" s="138">
        <v>62331663</v>
      </c>
      <c r="B143" s="139" t="s">
        <v>349</v>
      </c>
      <c r="C143" s="143" t="s">
        <v>41</v>
      </c>
      <c r="D143" s="141">
        <v>29</v>
      </c>
    </row>
    <row r="144" spans="1:4" ht="25.5" x14ac:dyDescent="0.2">
      <c r="A144" s="138">
        <v>62331647</v>
      </c>
      <c r="B144" s="139" t="s">
        <v>350</v>
      </c>
      <c r="C144" s="143" t="s">
        <v>41</v>
      </c>
      <c r="D144" s="141">
        <v>470</v>
      </c>
    </row>
    <row r="145" spans="1:4" ht="25.5" x14ac:dyDescent="0.2">
      <c r="A145" s="138">
        <v>68899092</v>
      </c>
      <c r="B145" s="139" t="s">
        <v>351</v>
      </c>
      <c r="C145" s="143" t="s">
        <v>41</v>
      </c>
      <c r="D145" s="141">
        <v>39</v>
      </c>
    </row>
    <row r="146" spans="1:4" ht="25.5" x14ac:dyDescent="0.2">
      <c r="A146" s="138">
        <v>62331680</v>
      </c>
      <c r="B146" s="139" t="s">
        <v>352</v>
      </c>
      <c r="C146" s="143" t="s">
        <v>41</v>
      </c>
      <c r="D146" s="141">
        <v>236</v>
      </c>
    </row>
    <row r="147" spans="1:4" ht="25.5" x14ac:dyDescent="0.2">
      <c r="A147" s="138">
        <v>62331698</v>
      </c>
      <c r="B147" s="139" t="s">
        <v>353</v>
      </c>
      <c r="C147" s="143" t="s">
        <v>41</v>
      </c>
      <c r="D147" s="141">
        <v>105</v>
      </c>
    </row>
    <row r="148" spans="1:4" ht="25.5" x14ac:dyDescent="0.2">
      <c r="A148" s="138">
        <v>62330420</v>
      </c>
      <c r="B148" s="139" t="s">
        <v>354</v>
      </c>
      <c r="C148" s="143" t="s">
        <v>41</v>
      </c>
      <c r="D148" s="141">
        <v>54</v>
      </c>
    </row>
    <row r="149" spans="1:4" ht="25.5" x14ac:dyDescent="0.2">
      <c r="A149" s="138">
        <v>62330292</v>
      </c>
      <c r="B149" s="139" t="s">
        <v>356</v>
      </c>
      <c r="C149" s="143" t="s">
        <v>41</v>
      </c>
      <c r="D149" s="141">
        <v>95</v>
      </c>
    </row>
    <row r="150" spans="1:4" ht="25.5" x14ac:dyDescent="0.2">
      <c r="A150" s="138">
        <v>62330349</v>
      </c>
      <c r="B150" s="139" t="s">
        <v>358</v>
      </c>
      <c r="C150" s="143" t="s">
        <v>41</v>
      </c>
      <c r="D150" s="141">
        <v>149</v>
      </c>
    </row>
    <row r="151" spans="1:4" ht="25.5" x14ac:dyDescent="0.2">
      <c r="A151" s="138">
        <v>47813539</v>
      </c>
      <c r="B151" s="139" t="s">
        <v>360</v>
      </c>
      <c r="C151" s="143" t="s">
        <v>41</v>
      </c>
      <c r="D151" s="141">
        <v>65</v>
      </c>
    </row>
    <row r="152" spans="1:4" x14ac:dyDescent="0.2">
      <c r="A152" s="138">
        <v>47813512</v>
      </c>
      <c r="B152" s="139" t="s">
        <v>361</v>
      </c>
      <c r="C152" s="143" t="s">
        <v>41</v>
      </c>
      <c r="D152" s="141">
        <v>68</v>
      </c>
    </row>
    <row r="153" spans="1:4" ht="25.5" x14ac:dyDescent="0.2">
      <c r="A153" s="138">
        <v>47813598</v>
      </c>
      <c r="B153" s="139" t="s">
        <v>363</v>
      </c>
      <c r="C153" s="143" t="s">
        <v>41</v>
      </c>
      <c r="D153" s="141">
        <v>48</v>
      </c>
    </row>
    <row r="154" spans="1:4" ht="25.5" x14ac:dyDescent="0.2">
      <c r="A154" s="138">
        <v>64120384</v>
      </c>
      <c r="B154" s="139" t="s">
        <v>364</v>
      </c>
      <c r="C154" s="143" t="s">
        <v>41</v>
      </c>
      <c r="D154" s="141">
        <v>184</v>
      </c>
    </row>
    <row r="155" spans="1:4" ht="25.5" x14ac:dyDescent="0.2">
      <c r="A155" s="138">
        <v>60780487</v>
      </c>
      <c r="B155" s="139" t="s">
        <v>365</v>
      </c>
      <c r="C155" s="143" t="s">
        <v>41</v>
      </c>
      <c r="D155" s="141">
        <v>30</v>
      </c>
    </row>
    <row r="156" spans="1:4" x14ac:dyDescent="0.2">
      <c r="A156" s="147" t="s">
        <v>391</v>
      </c>
      <c r="B156" s="139" t="s">
        <v>392</v>
      </c>
      <c r="C156" s="143" t="s">
        <v>41</v>
      </c>
      <c r="D156" s="141">
        <v>332</v>
      </c>
    </row>
    <row r="157" spans="1:4" ht="25.5" x14ac:dyDescent="0.2">
      <c r="A157" s="138">
        <v>45234370</v>
      </c>
      <c r="B157" s="139" t="s">
        <v>368</v>
      </c>
      <c r="C157" s="143" t="s">
        <v>41</v>
      </c>
      <c r="D157" s="141">
        <v>39</v>
      </c>
    </row>
    <row r="158" spans="1:4" ht="25.5" x14ac:dyDescent="0.2">
      <c r="A158" s="138" t="s">
        <v>355</v>
      </c>
      <c r="B158" s="139" t="s">
        <v>369</v>
      </c>
      <c r="C158" s="143" t="s">
        <v>41</v>
      </c>
      <c r="D158" s="141">
        <v>117</v>
      </c>
    </row>
    <row r="159" spans="1:4" ht="25.5" x14ac:dyDescent="0.2">
      <c r="A159" s="138">
        <v>62331752</v>
      </c>
      <c r="B159" s="139" t="s">
        <v>371</v>
      </c>
      <c r="C159" s="143" t="s">
        <v>41</v>
      </c>
      <c r="D159" s="141">
        <v>46</v>
      </c>
    </row>
    <row r="160" spans="1:4" ht="25.5" x14ac:dyDescent="0.2">
      <c r="A160" s="138">
        <v>62330381</v>
      </c>
      <c r="B160" s="139" t="s">
        <v>373</v>
      </c>
      <c r="C160" s="143" t="s">
        <v>41</v>
      </c>
      <c r="D160" s="141">
        <v>46</v>
      </c>
    </row>
    <row r="161" spans="1:4" x14ac:dyDescent="0.2">
      <c r="A161" s="278" t="s">
        <v>357</v>
      </c>
      <c r="B161" s="280" t="s">
        <v>374</v>
      </c>
      <c r="C161" s="143" t="s">
        <v>41</v>
      </c>
      <c r="D161" s="141">
        <v>466</v>
      </c>
    </row>
    <row r="162" spans="1:4" ht="38.25" x14ac:dyDescent="0.2">
      <c r="A162" s="279" t="s">
        <v>357</v>
      </c>
      <c r="B162" s="281" t="s">
        <v>374</v>
      </c>
      <c r="C162" s="42" t="s">
        <v>395</v>
      </c>
      <c r="D162" s="53">
        <v>200</v>
      </c>
    </row>
    <row r="163" spans="1:4" x14ac:dyDescent="0.2">
      <c r="A163" s="138" t="s">
        <v>359</v>
      </c>
      <c r="B163" s="139" t="s">
        <v>375</v>
      </c>
      <c r="C163" s="143" t="s">
        <v>41</v>
      </c>
      <c r="D163" s="141">
        <v>372</v>
      </c>
    </row>
    <row r="164" spans="1:4" ht="25.5" x14ac:dyDescent="0.2">
      <c r="A164" s="138" t="s">
        <v>372</v>
      </c>
      <c r="B164" s="139" t="s">
        <v>376</v>
      </c>
      <c r="C164" s="143" t="s">
        <v>41</v>
      </c>
      <c r="D164" s="141">
        <v>70</v>
      </c>
    </row>
    <row r="165" spans="1:4" ht="25.5" x14ac:dyDescent="0.2">
      <c r="A165" s="138">
        <v>60045922</v>
      </c>
      <c r="B165" s="139" t="s">
        <v>377</v>
      </c>
      <c r="C165" s="143" t="s">
        <v>41</v>
      </c>
      <c r="D165" s="141">
        <v>74</v>
      </c>
    </row>
    <row r="166" spans="1:4" ht="25.5" x14ac:dyDescent="0.2">
      <c r="A166" s="138">
        <v>60802774</v>
      </c>
      <c r="B166" s="139" t="s">
        <v>378</v>
      </c>
      <c r="C166" s="143" t="s">
        <v>41</v>
      </c>
      <c r="D166" s="141">
        <v>63</v>
      </c>
    </row>
    <row r="167" spans="1:4" ht="25.5" x14ac:dyDescent="0.2">
      <c r="A167" s="146" t="s">
        <v>362</v>
      </c>
      <c r="B167" s="139" t="s">
        <v>379</v>
      </c>
      <c r="C167" s="143" t="s">
        <v>41</v>
      </c>
      <c r="D167" s="141">
        <v>115</v>
      </c>
    </row>
    <row r="168" spans="1:4" ht="25.5" x14ac:dyDescent="0.2">
      <c r="A168" s="146">
        <v>61989339</v>
      </c>
      <c r="B168" s="139" t="s">
        <v>380</v>
      </c>
      <c r="C168" s="143" t="s">
        <v>41</v>
      </c>
      <c r="D168" s="141">
        <v>639</v>
      </c>
    </row>
    <row r="169" spans="1:4" x14ac:dyDescent="0.2">
      <c r="A169" s="278">
        <v>48004774</v>
      </c>
      <c r="B169" s="280" t="s">
        <v>396</v>
      </c>
      <c r="C169" s="42" t="s">
        <v>397</v>
      </c>
      <c r="D169" s="53">
        <v>2800</v>
      </c>
    </row>
    <row r="170" spans="1:4" x14ac:dyDescent="0.2">
      <c r="A170" s="279">
        <v>48004774</v>
      </c>
      <c r="B170" s="281" t="s">
        <v>381</v>
      </c>
      <c r="C170" s="143" t="s">
        <v>41</v>
      </c>
      <c r="D170" s="141">
        <v>122</v>
      </c>
    </row>
    <row r="171" spans="1:4" ht="25.5" x14ac:dyDescent="0.2">
      <c r="A171" s="146">
        <v>48004898</v>
      </c>
      <c r="B171" s="139" t="s">
        <v>382</v>
      </c>
      <c r="C171" s="143" t="s">
        <v>41</v>
      </c>
      <c r="D171" s="141">
        <v>717</v>
      </c>
    </row>
    <row r="172" spans="1:4" ht="25.5" x14ac:dyDescent="0.2">
      <c r="A172" s="146">
        <v>47658061</v>
      </c>
      <c r="B172" s="139" t="s">
        <v>383</v>
      </c>
      <c r="C172" s="143" t="s">
        <v>41</v>
      </c>
      <c r="D172" s="141">
        <v>236</v>
      </c>
    </row>
    <row r="173" spans="1:4" ht="25.5" x14ac:dyDescent="0.2">
      <c r="A173" s="146">
        <v>47998296</v>
      </c>
      <c r="B173" s="139" t="s">
        <v>384</v>
      </c>
      <c r="C173" s="143" t="s">
        <v>41</v>
      </c>
      <c r="D173" s="141">
        <v>257</v>
      </c>
    </row>
    <row r="174" spans="1:4" ht="25.5" x14ac:dyDescent="0.2">
      <c r="A174" s="146">
        <v>47813466</v>
      </c>
      <c r="B174" s="139" t="s">
        <v>385</v>
      </c>
      <c r="C174" s="143" t="s">
        <v>41</v>
      </c>
      <c r="D174" s="141">
        <v>400</v>
      </c>
    </row>
    <row r="175" spans="1:4" x14ac:dyDescent="0.2">
      <c r="A175" s="146">
        <v>47811927</v>
      </c>
      <c r="B175" s="139" t="s">
        <v>386</v>
      </c>
      <c r="C175" s="143" t="s">
        <v>41</v>
      </c>
      <c r="D175" s="141">
        <v>336</v>
      </c>
    </row>
    <row r="176" spans="1:4" ht="25.5" x14ac:dyDescent="0.2">
      <c r="A176" s="146" t="s">
        <v>366</v>
      </c>
      <c r="B176" s="139" t="s">
        <v>387</v>
      </c>
      <c r="C176" s="143" t="s">
        <v>41</v>
      </c>
      <c r="D176" s="141">
        <v>264</v>
      </c>
    </row>
    <row r="177" spans="1:4" ht="25.5" x14ac:dyDescent="0.2">
      <c r="A177" s="146">
        <v>68334222</v>
      </c>
      <c r="B177" s="139" t="s">
        <v>388</v>
      </c>
      <c r="C177" s="143" t="s">
        <v>41</v>
      </c>
      <c r="D177" s="141">
        <v>500</v>
      </c>
    </row>
    <row r="178" spans="1:4" ht="25.5" x14ac:dyDescent="0.2">
      <c r="A178" s="148">
        <v>60043661</v>
      </c>
      <c r="B178" s="149" t="s">
        <v>389</v>
      </c>
      <c r="C178" s="143" t="s">
        <v>41</v>
      </c>
      <c r="D178" s="141">
        <v>714</v>
      </c>
    </row>
    <row r="179" spans="1:4" ht="26.25" thickBot="1" x14ac:dyDescent="0.25">
      <c r="A179" s="150" t="s">
        <v>370</v>
      </c>
      <c r="B179" s="151" t="s">
        <v>390</v>
      </c>
      <c r="C179" s="143" t="s">
        <v>41</v>
      </c>
      <c r="D179" s="141">
        <v>449</v>
      </c>
    </row>
    <row r="180" spans="1:4" ht="15" customHeight="1" thickBot="1" x14ac:dyDescent="0.25">
      <c r="A180" s="219" t="s">
        <v>30</v>
      </c>
      <c r="B180" s="220"/>
      <c r="C180" s="221"/>
      <c r="D180" s="49">
        <f>SUM(D7:D179)</f>
        <v>122576</v>
      </c>
    </row>
  </sheetData>
  <mergeCells count="26">
    <mergeCell ref="A180:C180"/>
    <mergeCell ref="A98:A99"/>
    <mergeCell ref="B98:B99"/>
    <mergeCell ref="A161:A162"/>
    <mergeCell ref="B161:B162"/>
    <mergeCell ref="A169:A170"/>
    <mergeCell ref="B169:B170"/>
    <mergeCell ref="A75:A76"/>
    <mergeCell ref="B75:B76"/>
    <mergeCell ref="A84:A85"/>
    <mergeCell ref="B84:B85"/>
    <mergeCell ref="A96:A97"/>
    <mergeCell ref="B96:B97"/>
    <mergeCell ref="A55:A56"/>
    <mergeCell ref="B55:B56"/>
    <mergeCell ref="A59:A60"/>
    <mergeCell ref="B59:B60"/>
    <mergeCell ref="A73:A74"/>
    <mergeCell ref="B73:B74"/>
    <mergeCell ref="A35:A36"/>
    <mergeCell ref="B35:B36"/>
    <mergeCell ref="A1:D1"/>
    <mergeCell ref="A4:A6"/>
    <mergeCell ref="B4:B6"/>
    <mergeCell ref="C4:C6"/>
    <mergeCell ref="D5:D6"/>
  </mergeCells>
  <pageMargins left="0.78740157480314965" right="0.78740157480314965" top="0.98425196850393704" bottom="0.59055118110236227" header="0.51181102362204722" footer="0.31496062992125984"/>
  <pageSetup paperSize="9" scale="93" firstPageNumber="68" fitToHeight="0" orientation="landscape" useFirstPageNumber="1" r:id="rId1"/>
  <headerFooter alignWithMargins="0">
    <oddHeader>&amp;L&amp;"Tahoma,Kurzíva"&amp;9Návrh rozpočtu na rok 2020
Příloha č. 7&amp;R&amp;"Tahoma,Kurzíva"&amp;9Tabulka č. 5: Závazné ukazatele pro příspěvkové organizace v odvětví školství</oddHeader>
    <oddFooter>&amp;C&amp;"Tahoma,Obyčejné"&amp;10&amp;P</oddFooter>
  </headerFooter>
  <rowBreaks count="8" manualBreakCount="8">
    <brk id="27" max="3" man="1"/>
    <brk id="50" max="3" man="1"/>
    <brk id="70" max="3" man="1"/>
    <brk id="92" max="3" man="1"/>
    <brk id="112" max="3" man="1"/>
    <brk id="130" max="3" man="1"/>
    <brk id="148" max="3" man="1"/>
    <brk id="167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37"/>
  <sheetViews>
    <sheetView zoomScaleNormal="100" zoomScaleSheetLayoutView="100" workbookViewId="0">
      <selection activeCell="E4" sqref="E4"/>
    </sheetView>
  </sheetViews>
  <sheetFormatPr defaultRowHeight="12.75" x14ac:dyDescent="0.2"/>
  <cols>
    <col min="1" max="1" width="10.7109375" style="130" customWidth="1"/>
    <col min="2" max="2" width="53.5703125" style="130" customWidth="1"/>
    <col min="3" max="3" width="46.7109375" style="130" customWidth="1"/>
    <col min="4" max="4" width="23.140625" style="130" customWidth="1"/>
    <col min="5" max="16384" width="9.140625" style="130"/>
  </cols>
  <sheetData>
    <row r="1" spans="1:4" ht="18" customHeight="1" x14ac:dyDescent="0.2">
      <c r="A1" s="198" t="s">
        <v>153</v>
      </c>
      <c r="B1" s="198"/>
      <c r="C1" s="198"/>
      <c r="D1" s="198"/>
    </row>
    <row r="2" spans="1:4" ht="15" customHeight="1" thickBot="1" x14ac:dyDescent="0.25">
      <c r="A2" s="153"/>
      <c r="B2" s="153"/>
      <c r="C2" s="153"/>
      <c r="D2" s="153"/>
    </row>
    <row r="3" spans="1:4" ht="17.25" customHeight="1" x14ac:dyDescent="0.2">
      <c r="A3" s="269" t="s">
        <v>20</v>
      </c>
      <c r="B3" s="245" t="s">
        <v>21</v>
      </c>
      <c r="C3" s="201" t="s">
        <v>32</v>
      </c>
      <c r="D3" s="52" t="s">
        <v>22</v>
      </c>
    </row>
    <row r="4" spans="1:4" ht="42" customHeight="1" thickBot="1" x14ac:dyDescent="0.25">
      <c r="A4" s="270"/>
      <c r="B4" s="246"/>
      <c r="C4" s="222"/>
      <c r="D4" s="24" t="s">
        <v>398</v>
      </c>
    </row>
    <row r="5" spans="1:4" s="74" customFormat="1" ht="15" customHeight="1" x14ac:dyDescent="0.25">
      <c r="A5" s="25">
        <v>62331795</v>
      </c>
      <c r="B5" s="47" t="s">
        <v>175</v>
      </c>
      <c r="C5" s="38" t="s">
        <v>399</v>
      </c>
      <c r="D5" s="54">
        <v>345</v>
      </c>
    </row>
    <row r="6" spans="1:4" s="74" customFormat="1" ht="28.5" customHeight="1" thickBot="1" x14ac:dyDescent="0.3">
      <c r="A6" s="28">
        <v>18054455</v>
      </c>
      <c r="B6" s="42" t="s">
        <v>282</v>
      </c>
      <c r="C6" s="154" t="s">
        <v>400</v>
      </c>
      <c r="D6" s="54">
        <v>1300</v>
      </c>
    </row>
    <row r="7" spans="1:4" ht="15" customHeight="1" thickBot="1" x14ac:dyDescent="0.25">
      <c r="A7" s="209" t="s">
        <v>30</v>
      </c>
      <c r="B7" s="210"/>
      <c r="C7" s="210"/>
      <c r="D7" s="57">
        <f>SUM(D5:D6)</f>
        <v>1645</v>
      </c>
    </row>
    <row r="8" spans="1:4" ht="12.75" customHeight="1" x14ac:dyDescent="0.2">
      <c r="A8" s="153"/>
      <c r="B8" s="153"/>
      <c r="C8" s="153"/>
      <c r="D8" s="153"/>
    </row>
    <row r="9" spans="1:4" ht="12.75" customHeight="1" thickBot="1" x14ac:dyDescent="0.25">
      <c r="A9" s="153"/>
      <c r="B9" s="153"/>
      <c r="C9" s="153"/>
      <c r="D9" s="153"/>
    </row>
    <row r="10" spans="1:4" ht="17.25" customHeight="1" x14ac:dyDescent="0.2">
      <c r="A10" s="269" t="s">
        <v>20</v>
      </c>
      <c r="B10" s="245" t="s">
        <v>21</v>
      </c>
      <c r="C10" s="201" t="s">
        <v>32</v>
      </c>
      <c r="D10" s="52" t="s">
        <v>22</v>
      </c>
    </row>
    <row r="11" spans="1:4" ht="42" customHeight="1" thickBot="1" x14ac:dyDescent="0.25">
      <c r="A11" s="270"/>
      <c r="B11" s="246"/>
      <c r="C11" s="222"/>
      <c r="D11" s="24" t="s">
        <v>43</v>
      </c>
    </row>
    <row r="12" spans="1:4" s="74" customFormat="1" ht="25.5" x14ac:dyDescent="0.25">
      <c r="A12" s="155" t="s">
        <v>261</v>
      </c>
      <c r="B12" s="87" t="s">
        <v>264</v>
      </c>
      <c r="C12" s="156" t="s">
        <v>401</v>
      </c>
      <c r="D12" s="157">
        <v>5400</v>
      </c>
    </row>
    <row r="13" spans="1:4" s="74" customFormat="1" ht="25.5" x14ac:dyDescent="0.25">
      <c r="A13" s="158">
        <v>62331698</v>
      </c>
      <c r="B13" s="42" t="s">
        <v>353</v>
      </c>
      <c r="C13" s="159" t="s">
        <v>402</v>
      </c>
      <c r="D13" s="160">
        <v>5000</v>
      </c>
    </row>
    <row r="14" spans="1:4" s="74" customFormat="1" x14ac:dyDescent="0.25">
      <c r="A14" s="158" t="s">
        <v>359</v>
      </c>
      <c r="B14" s="42" t="s">
        <v>375</v>
      </c>
      <c r="C14" s="159" t="s">
        <v>403</v>
      </c>
      <c r="D14" s="160">
        <v>19500</v>
      </c>
    </row>
    <row r="15" spans="1:4" s="74" customFormat="1" ht="25.5" x14ac:dyDescent="0.25">
      <c r="A15" s="158">
        <v>64628183</v>
      </c>
      <c r="B15" s="42" t="s">
        <v>316</v>
      </c>
      <c r="C15" s="159" t="s">
        <v>404</v>
      </c>
      <c r="D15" s="160">
        <v>500</v>
      </c>
    </row>
    <row r="16" spans="1:4" s="161" customFormat="1" ht="25.5" x14ac:dyDescent="0.25">
      <c r="A16" s="158" t="s">
        <v>300</v>
      </c>
      <c r="B16" s="42" t="s">
        <v>303</v>
      </c>
      <c r="C16" s="159" t="s">
        <v>401</v>
      </c>
      <c r="D16" s="160">
        <v>1600</v>
      </c>
    </row>
    <row r="17" spans="1:4" s="161" customFormat="1" x14ac:dyDescent="0.25">
      <c r="A17" s="158" t="s">
        <v>227</v>
      </c>
      <c r="B17" s="42" t="s">
        <v>228</v>
      </c>
      <c r="C17" s="159" t="s">
        <v>405</v>
      </c>
      <c r="D17" s="160">
        <v>5300</v>
      </c>
    </row>
    <row r="18" spans="1:4" ht="25.5" x14ac:dyDescent="0.2">
      <c r="A18" s="158" t="s">
        <v>252</v>
      </c>
      <c r="B18" s="42" t="s">
        <v>255</v>
      </c>
      <c r="C18" s="159" t="s">
        <v>406</v>
      </c>
      <c r="D18" s="160">
        <v>5000</v>
      </c>
    </row>
    <row r="19" spans="1:4" ht="25.5" x14ac:dyDescent="0.2">
      <c r="A19" s="158" t="s">
        <v>221</v>
      </c>
      <c r="B19" s="162" t="s">
        <v>222</v>
      </c>
      <c r="C19" s="159" t="s">
        <v>407</v>
      </c>
      <c r="D19" s="160">
        <v>300</v>
      </c>
    </row>
    <row r="20" spans="1:4" ht="25.5" x14ac:dyDescent="0.2">
      <c r="A20" s="158" t="s">
        <v>191</v>
      </c>
      <c r="B20" s="42" t="s">
        <v>192</v>
      </c>
      <c r="C20" s="159" t="s">
        <v>408</v>
      </c>
      <c r="D20" s="160">
        <v>2500</v>
      </c>
    </row>
    <row r="21" spans="1:4" ht="25.5" x14ac:dyDescent="0.2">
      <c r="A21" s="158" t="s">
        <v>161</v>
      </c>
      <c r="B21" s="42" t="s">
        <v>162</v>
      </c>
      <c r="C21" s="159" t="s">
        <v>409</v>
      </c>
      <c r="D21" s="160">
        <v>1000</v>
      </c>
    </row>
    <row r="22" spans="1:4" ht="25.5" x14ac:dyDescent="0.2">
      <c r="A22" s="158" t="s">
        <v>258</v>
      </c>
      <c r="B22" s="42" t="s">
        <v>260</v>
      </c>
      <c r="C22" s="159" t="s">
        <v>410</v>
      </c>
      <c r="D22" s="160">
        <v>4000</v>
      </c>
    </row>
    <row r="23" spans="1:4" ht="25.5" x14ac:dyDescent="0.2">
      <c r="A23" s="158">
        <v>60043661</v>
      </c>
      <c r="B23" s="42" t="s">
        <v>389</v>
      </c>
      <c r="C23" s="159" t="s">
        <v>401</v>
      </c>
      <c r="D23" s="160">
        <v>3400</v>
      </c>
    </row>
    <row r="24" spans="1:4" ht="25.5" x14ac:dyDescent="0.2">
      <c r="A24" s="158" t="s">
        <v>189</v>
      </c>
      <c r="B24" s="42" t="s">
        <v>190</v>
      </c>
      <c r="C24" s="159" t="s">
        <v>411</v>
      </c>
      <c r="D24" s="160">
        <v>2000</v>
      </c>
    </row>
    <row r="25" spans="1:4" x14ac:dyDescent="0.2">
      <c r="A25" s="158">
        <v>66932581</v>
      </c>
      <c r="B25" s="42" t="s">
        <v>262</v>
      </c>
      <c r="C25" s="159" t="s">
        <v>412</v>
      </c>
      <c r="D25" s="160">
        <v>1200</v>
      </c>
    </row>
    <row r="26" spans="1:4" ht="25.5" x14ac:dyDescent="0.2">
      <c r="A26" s="158">
        <v>13644319</v>
      </c>
      <c r="B26" s="42" t="s">
        <v>307</v>
      </c>
      <c r="C26" s="159" t="s">
        <v>413</v>
      </c>
      <c r="D26" s="160">
        <v>2200</v>
      </c>
    </row>
    <row r="27" spans="1:4" ht="25.5" x14ac:dyDescent="0.2">
      <c r="A27" s="158" t="s">
        <v>157</v>
      </c>
      <c r="B27" s="42" t="s">
        <v>158</v>
      </c>
      <c r="C27" s="159" t="s">
        <v>414</v>
      </c>
      <c r="D27" s="160">
        <v>1300</v>
      </c>
    </row>
    <row r="28" spans="1:4" ht="25.5" x14ac:dyDescent="0.2">
      <c r="A28" s="158">
        <v>60780487</v>
      </c>
      <c r="B28" s="42" t="s">
        <v>365</v>
      </c>
      <c r="C28" s="159" t="s">
        <v>415</v>
      </c>
      <c r="D28" s="160">
        <v>900</v>
      </c>
    </row>
    <row r="29" spans="1:4" ht="25.5" x14ac:dyDescent="0.2">
      <c r="A29" s="158">
        <v>47813563</v>
      </c>
      <c r="B29" s="42" t="s">
        <v>329</v>
      </c>
      <c r="C29" s="159" t="s">
        <v>416</v>
      </c>
      <c r="D29" s="160">
        <v>1500</v>
      </c>
    </row>
    <row r="30" spans="1:4" ht="25.5" x14ac:dyDescent="0.2">
      <c r="A30" s="158">
        <v>62330292</v>
      </c>
      <c r="B30" s="42" t="s">
        <v>356</v>
      </c>
      <c r="C30" s="159" t="s">
        <v>417</v>
      </c>
      <c r="D30" s="160">
        <v>850</v>
      </c>
    </row>
    <row r="31" spans="1:4" ht="25.5" x14ac:dyDescent="0.2">
      <c r="A31" s="158">
        <v>47813148</v>
      </c>
      <c r="B31" s="42" t="s">
        <v>236</v>
      </c>
      <c r="C31" s="159" t="s">
        <v>418</v>
      </c>
      <c r="D31" s="160">
        <v>1000</v>
      </c>
    </row>
    <row r="32" spans="1:4" ht="25.5" x14ac:dyDescent="0.2">
      <c r="A32" s="158" t="s">
        <v>283</v>
      </c>
      <c r="B32" s="42" t="s">
        <v>286</v>
      </c>
      <c r="C32" s="159" t="s">
        <v>419</v>
      </c>
      <c r="D32" s="160">
        <v>460</v>
      </c>
    </row>
    <row r="33" spans="1:4" ht="25.5" x14ac:dyDescent="0.2">
      <c r="A33" s="158">
        <v>70640700</v>
      </c>
      <c r="B33" s="42" t="s">
        <v>318</v>
      </c>
      <c r="C33" s="159" t="s">
        <v>420</v>
      </c>
      <c r="D33" s="160">
        <v>500</v>
      </c>
    </row>
    <row r="34" spans="1:4" ht="25.5" x14ac:dyDescent="0.2">
      <c r="A34" s="158" t="s">
        <v>269</v>
      </c>
      <c r="B34" s="42" t="s">
        <v>271</v>
      </c>
      <c r="C34" s="159" t="s">
        <v>421</v>
      </c>
      <c r="D34" s="160">
        <v>2500</v>
      </c>
    </row>
    <row r="35" spans="1:4" ht="25.5" x14ac:dyDescent="0.2">
      <c r="A35" s="158" t="s">
        <v>229</v>
      </c>
      <c r="B35" s="42" t="s">
        <v>230</v>
      </c>
      <c r="C35" s="159" t="s">
        <v>422</v>
      </c>
      <c r="D35" s="160">
        <v>4200</v>
      </c>
    </row>
    <row r="36" spans="1:4" ht="26.25" thickBot="1" x14ac:dyDescent="0.25">
      <c r="A36" s="158">
        <v>62330390</v>
      </c>
      <c r="B36" s="42" t="s">
        <v>324</v>
      </c>
      <c r="C36" s="159" t="s">
        <v>423</v>
      </c>
      <c r="D36" s="160">
        <v>5400</v>
      </c>
    </row>
    <row r="37" spans="1:4" ht="15" customHeight="1" thickBot="1" x14ac:dyDescent="0.25">
      <c r="A37" s="209" t="s">
        <v>30</v>
      </c>
      <c r="B37" s="210"/>
      <c r="C37" s="210"/>
      <c r="D37" s="57">
        <f>SUM(D12:D36)</f>
        <v>77510</v>
      </c>
    </row>
  </sheetData>
  <mergeCells count="9">
    <mergeCell ref="A37:C37"/>
    <mergeCell ref="A1:D1"/>
    <mergeCell ref="A3:A4"/>
    <mergeCell ref="B3:B4"/>
    <mergeCell ref="C3:C4"/>
    <mergeCell ref="A7:C7"/>
    <mergeCell ref="A10:A11"/>
    <mergeCell ref="B10:B11"/>
    <mergeCell ref="C10:C11"/>
  </mergeCells>
  <printOptions horizontalCentered="1"/>
  <pageMargins left="0.78740157480314965" right="0.78740157480314965" top="0.98425196850393704" bottom="0.59055118110236227" header="0.51181102362204722" footer="0.31496062992125984"/>
  <pageSetup paperSize="9" scale="96" firstPageNumber="77" fitToHeight="0" orientation="landscape" useFirstPageNumber="1" r:id="rId1"/>
  <headerFooter alignWithMargins="0">
    <oddHeader>&amp;L&amp;"Tahoma,Kurzíva"&amp;9Návrh rozpočtu na rok 2020
Příloha č. 7&amp;R&amp;"Tahoma,Kurzíva"&amp;9Tabulka č. 6: Závazné ukazatele pro příspěvkové organizace v odvětví školství</oddHeader>
    <oddFooter>&amp;C&amp;"Tahoma,Obyčejné"&amp;10&amp;P</oddFooter>
  </headerFooter>
  <rowBreaks count="1" manualBreakCount="1">
    <brk id="21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opLeftCell="A22" zoomScaleNormal="100" zoomScaleSheetLayoutView="100" workbookViewId="0">
      <selection activeCell="F38" sqref="F38"/>
    </sheetView>
  </sheetViews>
  <sheetFormatPr defaultRowHeight="12.75" x14ac:dyDescent="0.2"/>
  <cols>
    <col min="1" max="1" width="10.7109375" style="167" customWidth="1"/>
    <col min="2" max="2" width="53.5703125" style="167" customWidth="1"/>
    <col min="3" max="3" width="49.28515625" style="167" customWidth="1"/>
    <col min="4" max="4" width="23.140625" style="167" customWidth="1"/>
    <col min="5" max="5" width="9.140625" style="167"/>
    <col min="6" max="16384" width="9.140625" style="163"/>
  </cols>
  <sheetData>
    <row r="1" spans="1:6" ht="18" customHeight="1" x14ac:dyDescent="0.2">
      <c r="A1" s="198" t="s">
        <v>424</v>
      </c>
      <c r="B1" s="198"/>
      <c r="C1" s="198"/>
      <c r="D1" s="198"/>
      <c r="E1" s="17"/>
      <c r="F1" s="75"/>
    </row>
    <row r="2" spans="1:6" ht="15" customHeight="1" thickBot="1" x14ac:dyDescent="0.25">
      <c r="A2" s="164"/>
      <c r="B2" s="292"/>
      <c r="C2" s="292"/>
      <c r="D2" s="292"/>
      <c r="E2" s="17"/>
      <c r="F2" s="75"/>
    </row>
    <row r="3" spans="1:6" s="95" customFormat="1" ht="17.25" customHeight="1" x14ac:dyDescent="0.2">
      <c r="A3" s="199" t="s">
        <v>20</v>
      </c>
      <c r="B3" s="201" t="s">
        <v>21</v>
      </c>
      <c r="C3" s="257"/>
      <c r="D3" s="22" t="s">
        <v>22</v>
      </c>
      <c r="E3" s="23"/>
      <c r="F3" s="23"/>
    </row>
    <row r="4" spans="1:6" s="95" customFormat="1" ht="42" customHeight="1" thickBot="1" x14ac:dyDescent="0.25">
      <c r="A4" s="200"/>
      <c r="B4" s="258"/>
      <c r="C4" s="259"/>
      <c r="D4" s="24" t="s">
        <v>23</v>
      </c>
      <c r="E4" s="17"/>
      <c r="F4" s="17"/>
    </row>
    <row r="5" spans="1:6" s="46" customFormat="1" ht="15" customHeight="1" x14ac:dyDescent="0.25">
      <c r="A5" s="25" t="s">
        <v>425</v>
      </c>
      <c r="B5" s="205" t="s">
        <v>426</v>
      </c>
      <c r="C5" s="206"/>
      <c r="D5" s="189">
        <v>11374.7</v>
      </c>
      <c r="E5" s="44"/>
      <c r="F5" s="44"/>
    </row>
    <row r="6" spans="1:6" s="46" customFormat="1" ht="15" customHeight="1" x14ac:dyDescent="0.25">
      <c r="A6" s="25" t="s">
        <v>427</v>
      </c>
      <c r="B6" s="196" t="s">
        <v>428</v>
      </c>
      <c r="C6" s="197"/>
      <c r="D6" s="189">
        <v>571694</v>
      </c>
      <c r="E6" s="44"/>
      <c r="F6" s="44"/>
    </row>
    <row r="7" spans="1:6" s="46" customFormat="1" ht="15" customHeight="1" x14ac:dyDescent="0.25">
      <c r="A7" s="165" t="s">
        <v>429</v>
      </c>
      <c r="B7" s="196" t="s">
        <v>430</v>
      </c>
      <c r="C7" s="197"/>
      <c r="D7" s="189">
        <v>1000</v>
      </c>
      <c r="E7" s="44"/>
      <c r="F7" s="44"/>
    </row>
    <row r="8" spans="1:6" s="46" customFormat="1" ht="15" customHeight="1" x14ac:dyDescent="0.25">
      <c r="A8" s="165" t="s">
        <v>431</v>
      </c>
      <c r="B8" s="196" t="s">
        <v>432</v>
      </c>
      <c r="C8" s="197"/>
      <c r="D8" s="189">
        <v>7000</v>
      </c>
      <c r="E8" s="44"/>
      <c r="F8" s="44"/>
    </row>
    <row r="9" spans="1:6" s="46" customFormat="1" ht="15" customHeight="1" x14ac:dyDescent="0.25">
      <c r="A9" s="165" t="s">
        <v>433</v>
      </c>
      <c r="B9" s="196" t="s">
        <v>434</v>
      </c>
      <c r="C9" s="197"/>
      <c r="D9" s="189">
        <v>1000</v>
      </c>
      <c r="E9" s="44"/>
      <c r="F9" s="44"/>
    </row>
    <row r="10" spans="1:6" s="46" customFormat="1" ht="15" customHeight="1" x14ac:dyDescent="0.25">
      <c r="A10" s="165" t="s">
        <v>435</v>
      </c>
      <c r="B10" s="196" t="s">
        <v>436</v>
      </c>
      <c r="C10" s="197"/>
      <c r="D10" s="189">
        <v>1000</v>
      </c>
      <c r="E10" s="44"/>
      <c r="F10" s="44"/>
    </row>
    <row r="11" spans="1:6" s="46" customFormat="1" ht="15" customHeight="1" x14ac:dyDescent="0.25">
      <c r="A11" s="165" t="s">
        <v>437</v>
      </c>
      <c r="B11" s="196" t="s">
        <v>438</v>
      </c>
      <c r="C11" s="197"/>
      <c r="D11" s="189">
        <v>1000</v>
      </c>
      <c r="E11" s="44"/>
      <c r="F11" s="44"/>
    </row>
    <row r="12" spans="1:6" s="46" customFormat="1" ht="15.75" customHeight="1" thickBot="1" x14ac:dyDescent="0.3">
      <c r="A12" s="165" t="s">
        <v>439</v>
      </c>
      <c r="B12" s="196" t="s">
        <v>440</v>
      </c>
      <c r="C12" s="197"/>
      <c r="D12" s="189">
        <v>1000</v>
      </c>
      <c r="E12" s="44"/>
      <c r="F12" s="44"/>
    </row>
    <row r="13" spans="1:6" s="46" customFormat="1" ht="16.5" customHeight="1" thickBot="1" x14ac:dyDescent="0.3">
      <c r="A13" s="209" t="s">
        <v>30</v>
      </c>
      <c r="B13" s="210"/>
      <c r="C13" s="210"/>
      <c r="D13" s="190">
        <f>SUM(D5:D12)</f>
        <v>595068.69999999995</v>
      </c>
      <c r="E13" s="44"/>
      <c r="F13" s="44"/>
    </row>
    <row r="14" spans="1:6" s="95" customFormat="1" ht="16.5" customHeight="1" thickBot="1" x14ac:dyDescent="0.25">
      <c r="A14" s="31" t="s">
        <v>31</v>
      </c>
      <c r="B14" s="32"/>
      <c r="C14" s="33"/>
      <c r="D14" s="34"/>
      <c r="E14" s="27"/>
      <c r="F14" s="69"/>
    </row>
    <row r="15" spans="1:6" s="95" customFormat="1" ht="17.25" customHeight="1" x14ac:dyDescent="0.2">
      <c r="A15" s="199" t="s">
        <v>20</v>
      </c>
      <c r="B15" s="211" t="s">
        <v>21</v>
      </c>
      <c r="C15" s="213" t="s">
        <v>32</v>
      </c>
      <c r="D15" s="36" t="s">
        <v>22</v>
      </c>
      <c r="E15" s="27"/>
      <c r="F15" s="69"/>
    </row>
    <row r="16" spans="1:6" s="95" customFormat="1" ht="42" customHeight="1" thickBot="1" x14ac:dyDescent="0.25">
      <c r="A16" s="200"/>
      <c r="B16" s="212"/>
      <c r="C16" s="214"/>
      <c r="D16" s="37" t="s">
        <v>33</v>
      </c>
      <c r="E16" s="27"/>
      <c r="F16" s="69"/>
    </row>
    <row r="17" spans="1:6" s="46" customFormat="1" ht="15" customHeight="1" x14ac:dyDescent="0.25">
      <c r="A17" s="223" t="s">
        <v>425</v>
      </c>
      <c r="B17" s="293" t="s">
        <v>426</v>
      </c>
      <c r="C17" s="38" t="s">
        <v>441</v>
      </c>
      <c r="D17" s="185">
        <v>183</v>
      </c>
      <c r="E17" s="44"/>
      <c r="F17" s="45"/>
    </row>
    <row r="18" spans="1:6" s="46" customFormat="1" ht="15" customHeight="1" x14ac:dyDescent="0.25">
      <c r="A18" s="240"/>
      <c r="B18" s="294"/>
      <c r="C18" s="38" t="s">
        <v>442</v>
      </c>
      <c r="D18" s="185">
        <v>1391.7</v>
      </c>
      <c r="E18" s="44"/>
      <c r="F18" s="45"/>
    </row>
    <row r="19" spans="1:6" s="46" customFormat="1" ht="27.75" customHeight="1" x14ac:dyDescent="0.25">
      <c r="A19" s="237" t="s">
        <v>427</v>
      </c>
      <c r="B19" s="238" t="s">
        <v>428</v>
      </c>
      <c r="C19" s="38" t="s">
        <v>443</v>
      </c>
      <c r="D19" s="185">
        <v>12756</v>
      </c>
      <c r="E19" s="44"/>
      <c r="F19" s="45"/>
    </row>
    <row r="20" spans="1:6" s="46" customFormat="1" ht="15" customHeight="1" x14ac:dyDescent="0.25">
      <c r="A20" s="224"/>
      <c r="B20" s="218"/>
      <c r="C20" s="38" t="s">
        <v>444</v>
      </c>
      <c r="D20" s="185">
        <v>10500</v>
      </c>
      <c r="E20" s="44"/>
      <c r="F20" s="45"/>
    </row>
    <row r="21" spans="1:6" s="46" customFormat="1" ht="15" customHeight="1" x14ac:dyDescent="0.25">
      <c r="A21" s="224"/>
      <c r="B21" s="218"/>
      <c r="C21" s="38" t="s">
        <v>445</v>
      </c>
      <c r="D21" s="185">
        <v>1500</v>
      </c>
      <c r="E21" s="44"/>
      <c r="F21" s="45"/>
    </row>
    <row r="22" spans="1:6" s="46" customFormat="1" ht="15" customHeight="1" x14ac:dyDescent="0.25">
      <c r="A22" s="224"/>
      <c r="B22" s="218"/>
      <c r="C22" s="38" t="s">
        <v>446</v>
      </c>
      <c r="D22" s="185">
        <v>490</v>
      </c>
      <c r="E22" s="44"/>
      <c r="F22" s="45"/>
    </row>
    <row r="23" spans="1:6" s="46" customFormat="1" ht="15" customHeight="1" x14ac:dyDescent="0.25">
      <c r="A23" s="224"/>
      <c r="B23" s="218"/>
      <c r="C23" s="38" t="s">
        <v>447</v>
      </c>
      <c r="D23" s="185">
        <v>6000</v>
      </c>
      <c r="E23" s="44"/>
      <c r="F23" s="45"/>
    </row>
    <row r="24" spans="1:6" s="46" customFormat="1" ht="15" customHeight="1" x14ac:dyDescent="0.25">
      <c r="A24" s="224"/>
      <c r="B24" s="218"/>
      <c r="C24" s="38" t="s">
        <v>448</v>
      </c>
      <c r="D24" s="185">
        <v>528</v>
      </c>
      <c r="E24" s="44"/>
      <c r="F24" s="45"/>
    </row>
    <row r="25" spans="1:6" s="46" customFormat="1" ht="15" customHeight="1" x14ac:dyDescent="0.25">
      <c r="A25" s="224"/>
      <c r="B25" s="218"/>
      <c r="C25" s="40" t="s">
        <v>449</v>
      </c>
      <c r="D25" s="186">
        <v>1750</v>
      </c>
      <c r="E25" s="44"/>
      <c r="F25" s="45"/>
    </row>
    <row r="26" spans="1:6" s="46" customFormat="1" ht="27.75" customHeight="1" x14ac:dyDescent="0.25">
      <c r="A26" s="224"/>
      <c r="B26" s="218"/>
      <c r="C26" s="40" t="s">
        <v>450</v>
      </c>
      <c r="D26" s="186">
        <v>20120</v>
      </c>
      <c r="E26" s="44"/>
      <c r="F26" s="45"/>
    </row>
    <row r="27" spans="1:6" s="46" customFormat="1" ht="15" customHeight="1" x14ac:dyDescent="0.25">
      <c r="A27" s="235"/>
      <c r="B27" s="236"/>
      <c r="C27" s="40" t="s">
        <v>451</v>
      </c>
      <c r="D27" s="187">
        <v>750</v>
      </c>
      <c r="E27" s="44"/>
      <c r="F27" s="45"/>
    </row>
    <row r="28" spans="1:6" s="46" customFormat="1" ht="15" customHeight="1" x14ac:dyDescent="0.25">
      <c r="A28" s="165" t="s">
        <v>429</v>
      </c>
      <c r="B28" s="166" t="s">
        <v>430</v>
      </c>
      <c r="C28" s="40" t="s">
        <v>445</v>
      </c>
      <c r="D28" s="186">
        <v>1000</v>
      </c>
      <c r="E28" s="44"/>
      <c r="F28" s="45"/>
    </row>
    <row r="29" spans="1:6" s="46" customFormat="1" ht="15" customHeight="1" x14ac:dyDescent="0.25">
      <c r="A29" s="295" t="s">
        <v>431</v>
      </c>
      <c r="B29" s="238" t="s">
        <v>432</v>
      </c>
      <c r="C29" s="42" t="s">
        <v>444</v>
      </c>
      <c r="D29" s="187">
        <v>6000</v>
      </c>
      <c r="E29" s="44"/>
      <c r="F29" s="45"/>
    </row>
    <row r="30" spans="1:6" s="46" customFormat="1" ht="15" customHeight="1" x14ac:dyDescent="0.25">
      <c r="A30" s="296"/>
      <c r="B30" s="236"/>
      <c r="C30" s="38" t="s">
        <v>445</v>
      </c>
      <c r="D30" s="187">
        <v>1000</v>
      </c>
      <c r="E30" s="44"/>
      <c r="F30" s="45"/>
    </row>
    <row r="31" spans="1:6" s="46" customFormat="1" ht="15" customHeight="1" x14ac:dyDescent="0.25">
      <c r="A31" s="165" t="s">
        <v>433</v>
      </c>
      <c r="B31" s="166" t="s">
        <v>434</v>
      </c>
      <c r="C31" s="38" t="s">
        <v>445</v>
      </c>
      <c r="D31" s="187">
        <v>1000</v>
      </c>
      <c r="E31" s="44"/>
      <c r="F31" s="45"/>
    </row>
    <row r="32" spans="1:6" s="46" customFormat="1" ht="15" customHeight="1" x14ac:dyDescent="0.25">
      <c r="A32" s="165" t="s">
        <v>435</v>
      </c>
      <c r="B32" s="166" t="s">
        <v>436</v>
      </c>
      <c r="C32" s="38" t="s">
        <v>445</v>
      </c>
      <c r="D32" s="187">
        <v>1000</v>
      </c>
      <c r="E32" s="44"/>
      <c r="F32" s="45"/>
    </row>
    <row r="33" spans="1:6" s="46" customFormat="1" ht="15" customHeight="1" x14ac:dyDescent="0.25">
      <c r="A33" s="165" t="s">
        <v>437</v>
      </c>
      <c r="B33" s="166" t="s">
        <v>438</v>
      </c>
      <c r="C33" s="38" t="s">
        <v>445</v>
      </c>
      <c r="D33" s="187">
        <v>1000</v>
      </c>
      <c r="E33" s="44"/>
      <c r="F33" s="45"/>
    </row>
    <row r="34" spans="1:6" s="46" customFormat="1" ht="15.75" customHeight="1" thickBot="1" x14ac:dyDescent="0.3">
      <c r="A34" s="165" t="s">
        <v>439</v>
      </c>
      <c r="B34" s="166" t="s">
        <v>440</v>
      </c>
      <c r="C34" s="38" t="s">
        <v>445</v>
      </c>
      <c r="D34" s="187">
        <v>1000</v>
      </c>
      <c r="E34" s="44"/>
      <c r="F34" s="45"/>
    </row>
    <row r="35" spans="1:6" s="46" customFormat="1" ht="16.5" customHeight="1" thickBot="1" x14ac:dyDescent="0.3">
      <c r="A35" s="219" t="s">
        <v>30</v>
      </c>
      <c r="B35" s="220"/>
      <c r="C35" s="221"/>
      <c r="D35" s="188">
        <f>SUM(D17:D34)</f>
        <v>67968.7</v>
      </c>
      <c r="E35" s="44"/>
      <c r="F35" s="45"/>
    </row>
    <row r="36" spans="1:6" s="95" customFormat="1" x14ac:dyDescent="0.2">
      <c r="A36" s="58"/>
      <c r="B36" s="59"/>
      <c r="C36" s="59"/>
      <c r="D36" s="61"/>
      <c r="E36" s="59"/>
      <c r="F36" s="59"/>
    </row>
    <row r="37" spans="1:6" s="95" customFormat="1" ht="13.5" thickBot="1" x14ac:dyDescent="0.25">
      <c r="A37" s="58"/>
      <c r="B37" s="59"/>
      <c r="C37" s="59"/>
      <c r="D37" s="61"/>
      <c r="E37" s="59"/>
      <c r="F37" s="59"/>
    </row>
    <row r="38" spans="1:6" s="95" customFormat="1" ht="17.25" customHeight="1" x14ac:dyDescent="0.2">
      <c r="A38" s="199" t="s">
        <v>20</v>
      </c>
      <c r="B38" s="245" t="s">
        <v>21</v>
      </c>
      <c r="C38" s="201" t="s">
        <v>32</v>
      </c>
      <c r="D38" s="52" t="s">
        <v>22</v>
      </c>
      <c r="E38" s="27"/>
      <c r="F38" s="27"/>
    </row>
    <row r="39" spans="1:6" s="95" customFormat="1" ht="42" customHeight="1" thickBot="1" x14ac:dyDescent="0.25">
      <c r="A39" s="200"/>
      <c r="B39" s="246"/>
      <c r="C39" s="222"/>
      <c r="D39" s="24" t="s">
        <v>150</v>
      </c>
      <c r="E39" s="27"/>
      <c r="F39" s="27"/>
    </row>
    <row r="40" spans="1:6" s="46" customFormat="1" ht="15" customHeight="1" x14ac:dyDescent="0.25">
      <c r="A40" s="223" t="s">
        <v>425</v>
      </c>
      <c r="B40" s="217" t="s">
        <v>426</v>
      </c>
      <c r="C40" s="56" t="s">
        <v>452</v>
      </c>
      <c r="D40" s="189">
        <v>11000</v>
      </c>
      <c r="E40" s="44"/>
      <c r="F40" s="44"/>
    </row>
    <row r="41" spans="1:6" s="46" customFormat="1" ht="15" customHeight="1" x14ac:dyDescent="0.25">
      <c r="A41" s="235"/>
      <c r="B41" s="236"/>
      <c r="C41" s="56" t="s">
        <v>453</v>
      </c>
      <c r="D41" s="189">
        <v>6000</v>
      </c>
      <c r="E41" s="44"/>
      <c r="F41" s="44"/>
    </row>
    <row r="42" spans="1:6" s="46" customFormat="1" ht="28.5" customHeight="1" thickBot="1" x14ac:dyDescent="0.3">
      <c r="A42" s="25" t="s">
        <v>427</v>
      </c>
      <c r="B42" s="47" t="s">
        <v>428</v>
      </c>
      <c r="C42" s="56" t="s">
        <v>454</v>
      </c>
      <c r="D42" s="189">
        <v>25000</v>
      </c>
      <c r="E42" s="44"/>
      <c r="F42" s="44"/>
    </row>
    <row r="43" spans="1:6" s="46" customFormat="1" ht="16.5" customHeight="1" thickBot="1" x14ac:dyDescent="0.3">
      <c r="A43" s="209" t="s">
        <v>30</v>
      </c>
      <c r="B43" s="210"/>
      <c r="C43" s="210"/>
      <c r="D43" s="191">
        <f>SUM(D40:D42)</f>
        <v>42000</v>
      </c>
      <c r="E43" s="44"/>
      <c r="F43" s="44"/>
    </row>
  </sheetData>
  <mergeCells count="29">
    <mergeCell ref="A40:A41"/>
    <mergeCell ref="B40:B41"/>
    <mergeCell ref="A43:C43"/>
    <mergeCell ref="A19:A27"/>
    <mergeCell ref="B19:B27"/>
    <mergeCell ref="A29:A30"/>
    <mergeCell ref="B29:B30"/>
    <mergeCell ref="A35:C35"/>
    <mergeCell ref="A38:A39"/>
    <mergeCell ref="B38:B39"/>
    <mergeCell ref="C38:C39"/>
    <mergeCell ref="A13:C13"/>
    <mergeCell ref="A15:A16"/>
    <mergeCell ref="B15:B16"/>
    <mergeCell ref="C15:C16"/>
    <mergeCell ref="A17:A18"/>
    <mergeCell ref="B17:B18"/>
    <mergeCell ref="B12:C12"/>
    <mergeCell ref="A1:D1"/>
    <mergeCell ref="B2:D2"/>
    <mergeCell ref="A3:A4"/>
    <mergeCell ref="B3:C4"/>
    <mergeCell ref="B5:C5"/>
    <mergeCell ref="B6:C6"/>
    <mergeCell ref="B7:C7"/>
    <mergeCell ref="B8:C8"/>
    <mergeCell ref="B9:C9"/>
    <mergeCell ref="B10:C10"/>
    <mergeCell ref="B11:C11"/>
  </mergeCells>
  <pageMargins left="0.78740157480314965" right="0.78740157480314965" top="0.98425196850393704" bottom="0.59055118110236227" header="0.51181102362204722" footer="0.31496062992125984"/>
  <pageSetup paperSize="9" scale="94" firstPageNumber="79" fitToHeight="0" orientation="landscape" useFirstPageNumber="1" r:id="rId1"/>
  <headerFooter alignWithMargins="0">
    <oddHeader>&amp;L&amp;"Tahoma,Kurzíva"&amp;9Návrh rozpočtu na rok 2020
Příloha č. 7&amp;R&amp;"Tahoma,Kurzíva"&amp;9Tabulka č. 7: Závazné ukazatele pro příspěvkové organizace v odvětví zdravotnictví</oddHeader>
    <oddFooter>&amp;C&amp;"Tahoma,Obyčejné"&amp;10&amp;P</oddFooter>
  </headerFooter>
  <rowBreaks count="1" manualBreakCount="1">
    <brk id="2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17</vt:i4>
      </vt:variant>
    </vt:vector>
  </HeadingPairs>
  <TitlesOfParts>
    <vt:vector size="27" baseType="lpstr">
      <vt:lpstr>E.zav.ukaz.</vt:lpstr>
      <vt:lpstr>TAB-1</vt:lpstr>
      <vt:lpstr>TAB-2</vt:lpstr>
      <vt:lpstr>TAB-3</vt:lpstr>
      <vt:lpstr>TAB-4</vt:lpstr>
      <vt:lpstr>TAB-5</vt:lpstr>
      <vt:lpstr>TAB-5 účel</vt:lpstr>
      <vt:lpstr>TAB-6</vt:lpstr>
      <vt:lpstr>TAB-7</vt:lpstr>
      <vt:lpstr>TAB-8</vt:lpstr>
      <vt:lpstr>'TAB-1'!Názvy_tisku</vt:lpstr>
      <vt:lpstr>'TAB-2'!Názvy_tisku</vt:lpstr>
      <vt:lpstr>'TAB-4'!Názvy_tisku</vt:lpstr>
      <vt:lpstr>'TAB-5'!Názvy_tisku</vt:lpstr>
      <vt:lpstr>'TAB-5 účel'!Názvy_tisku</vt:lpstr>
      <vt:lpstr>'TAB-6'!Názvy_tisku</vt:lpstr>
      <vt:lpstr>'TAB-7'!Názvy_tisku</vt:lpstr>
      <vt:lpstr>E.zav.ukaz.!Oblast_tisku</vt:lpstr>
      <vt:lpstr>'TAB-1'!Oblast_tisku</vt:lpstr>
      <vt:lpstr>'TAB-2'!Oblast_tisku</vt:lpstr>
      <vt:lpstr>'TAB-3'!Oblast_tisku</vt:lpstr>
      <vt:lpstr>'TAB-4'!Oblast_tisku</vt:lpstr>
      <vt:lpstr>'TAB-5'!Oblast_tisku</vt:lpstr>
      <vt:lpstr>'TAB-5 účel'!Oblast_tisku</vt:lpstr>
      <vt:lpstr>'TAB-6'!Oblast_tisku</vt:lpstr>
      <vt:lpstr>'TAB-7'!Oblast_tisku</vt:lpstr>
      <vt:lpstr>'TAB-8'!Oblast_tisku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2019-11-25T16:36:08Z</cp:lastPrinted>
  <dcterms:created xsi:type="dcterms:W3CDTF">2019-11-15T16:37:27Z</dcterms:created>
  <dcterms:modified xsi:type="dcterms:W3CDTF">2019-11-25T16:36:34Z</dcterms:modified>
</cp:coreProperties>
</file>