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lahutova3738\Documents\pracovní pro Katku\Souhrnná zpráva 2014+\aktuální Sohrnná zpráva 2014+_výstup 1_11_2019\final\"/>
    </mc:Choice>
  </mc:AlternateContent>
  <bookViews>
    <workbookView xWindow="0" yWindow="0" windowWidth="20490" windowHeight="7755"/>
  </bookViews>
  <sheets>
    <sheet name="seznam projektů_k 1.11.2019" sheetId="1" r:id="rId1"/>
  </sheets>
  <definedNames>
    <definedName name="_xlnm._FilterDatabase" localSheetId="0" hidden="1">'seznam projektů_k 1.11.2019'!$A$1:$F$225</definedName>
    <definedName name="_xlnm.Print_Titles" localSheetId="0">'seznam projektů_k 1.11.2019'!$1:$1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225" i="1"/>
  <c r="E224" i="1" l="1"/>
  <c r="B224" i="1"/>
  <c r="E220" i="1"/>
  <c r="B220" i="1"/>
  <c r="E216" i="1"/>
  <c r="B216" i="1"/>
  <c r="E204" i="1"/>
  <c r="B204" i="1"/>
  <c r="E195" i="1"/>
  <c r="B195" i="1"/>
  <c r="E148" i="1"/>
  <c r="B148" i="1"/>
  <c r="E135" i="1"/>
  <c r="B135" i="1"/>
  <c r="E128" i="1"/>
  <c r="B128" i="1"/>
  <c r="E120" i="1"/>
  <c r="B120" i="1"/>
  <c r="E105" i="1"/>
  <c r="B105" i="1"/>
  <c r="E90" i="1"/>
  <c r="E50" i="1"/>
  <c r="B50" i="1"/>
  <c r="E225" i="1" l="1"/>
</calcChain>
</file>

<file path=xl/sharedStrings.xml><?xml version="1.0" encoding="utf-8"?>
<sst xmlns="http://schemas.openxmlformats.org/spreadsheetml/2006/main" count="878" uniqueCount="272">
  <si>
    <t>Projekt</t>
  </si>
  <si>
    <t>Aditivní technologie a 3D tisk do škol v Moravskoslezském kraj</t>
  </si>
  <si>
    <t>Bez bariér se nám žije snáz</t>
  </si>
  <si>
    <t>Budova dílen pro obor Opravář zemědělských strojů ve Střední odborné škole Bruntál</t>
  </si>
  <si>
    <t>Operační program</t>
  </si>
  <si>
    <t>Ce-mobility</t>
  </si>
  <si>
    <t>CLAIRO</t>
  </si>
  <si>
    <t>Cooperation in vocational training for European labour market</t>
  </si>
  <si>
    <t>Cyklovýlety na hrady a zámky v Moravskoslezském a Žilinském kraji</t>
  </si>
  <si>
    <t>Digitalizace krajské radiosítě</t>
  </si>
  <si>
    <t>Digitální technická mapa Moravskoslezského kraje (DTM MSK)</t>
  </si>
  <si>
    <t>Dílny pro Střední školu stavební a dřevozpracující, Ostrava, příspěvková organizace</t>
  </si>
  <si>
    <t>Domov pro osoby se zdravotním postižením Harmonie, p.o.</t>
  </si>
  <si>
    <t>Domov pro osoby se zdravotním postižením organizace Sagapo v Bruntále</t>
  </si>
  <si>
    <t>Dynamický dopravní dispečink Moravskoslezského kraje</t>
  </si>
  <si>
    <t>Efektivní naplňování střednědobého plánu rozvoje sociálních služeb v MSK</t>
  </si>
  <si>
    <t>Efektivní rozvoj zaměstnanců KÚ MSK</t>
  </si>
  <si>
    <t>Elektrolaboratoře</t>
  </si>
  <si>
    <t>Elektronizace procesů jako podpora sdílení dat a komunikace ve zdravotnictví a zároveň zvýšení bezpečí a kvality poskytované péče v nemocnicích MSK</t>
  </si>
  <si>
    <t>Eliminace nadměrného šíření jmelí bílého na vybraných úsecích v Moravskoslezském kraji</t>
  </si>
  <si>
    <t>Energetické úspory historické budovy SŠ průmyslové a umělecké v Opavě</t>
  </si>
  <si>
    <t>Energetické úspory Mendelova gymnázia v Opavě</t>
  </si>
  <si>
    <t>Energetické úspory SSMSK - CM Odry</t>
  </si>
  <si>
    <t>Energetické úspory SSMSK - CM Rýmařov</t>
  </si>
  <si>
    <t>Energetické úspory SSMSK - středisko Frýdek-Místek</t>
  </si>
  <si>
    <t>Energetické úspory v areálu  Dětského domova SRDCE a SŠ, ZŠ a MŠ v Karviné</t>
  </si>
  <si>
    <t>Energetické úspory v Dětském domově v Lichnově</t>
  </si>
  <si>
    <t>Energetické úspory v Gymnáziu Petra Bezruče ve Frýdku-Místku</t>
  </si>
  <si>
    <t>Energetické úspory v Gymnáziu v Krnově</t>
  </si>
  <si>
    <t>35-40%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</si>
  <si>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</si>
  <si>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</si>
  <si>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</si>
  <si>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</si>
  <si>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</si>
  <si>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</si>
  <si>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</si>
  <si>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</si>
  <si>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</si>
  <si>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</si>
  <si>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</si>
  <si>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 xml:space="preserve">Energetické úspory ve školách a školských zařízeních zřizovaných Moravskoslezským krajem – V. etapa </t>
  </si>
  <si>
    <t xml:space="preserve">EVL Hukvaldy, tvorba biotopu páchníka hnědého </t>
  </si>
  <si>
    <t xml:space="preserve">EVL Paskov, tvorba biotopu páchníka hnědého </t>
  </si>
  <si>
    <t xml:space="preserve">EVL Šilheřovice, tvorba biotopu páchníka hnědého </t>
  </si>
  <si>
    <t>Genderově korektní Moravskoslezský kraj</t>
  </si>
  <si>
    <t>Geopark Megoňky – Šance</t>
  </si>
  <si>
    <t>Geoportál MSK - část dopravní infrastruktura, založení digitálně technické mapy MSK</t>
  </si>
  <si>
    <t>Hrad Sovinec - záchrana a revitalizace unikátní kulturní památky</t>
  </si>
  <si>
    <t>Chráněné bydlení Fontána</t>
  </si>
  <si>
    <t>Chráněné bydlení organizace Sagapo II</t>
  </si>
  <si>
    <t>Chráněné bydlení organizace Sagapo v Bruntále</t>
  </si>
  <si>
    <t>Chutě a vůně bez hranic</t>
  </si>
  <si>
    <t>i-AIR REGION</t>
  </si>
  <si>
    <t>Implementace programu zlepšování kvality ovzduší v České republice</t>
  </si>
  <si>
    <t>Implementace soustavy Natura 2000 v Moravskoslezském kraji, 2. vlna</t>
  </si>
  <si>
    <t>Iniciativa na podporu zaměstnanosti mládeže v MSK</t>
  </si>
  <si>
    <t>LIFE</t>
  </si>
  <si>
    <t>Interdisciplinární spolupráce v soudním regionu Nový Jičín</t>
  </si>
  <si>
    <t>IP LIFE pro adaptaci pohornické krajiny</t>
  </si>
  <si>
    <t>Jednotný ekonomický informační systém Moravskoslezského kraje</t>
  </si>
  <si>
    <t>Jednotný evidenční systém sbírek a publikační portál</t>
  </si>
  <si>
    <t>Jednotný informační sociální systém pro příspěvkové organizace Moravskoslezského kraje</t>
  </si>
  <si>
    <t>Jednotný personální a mzdový systém pro Moravskoslezský kraj</t>
  </si>
  <si>
    <t>Každá história si zaslúži svoj priestor</t>
  </si>
  <si>
    <t>Komplexní lokální výstražný a varovný systém před přívalovými povodněmi v Moravskoslezském kraji</t>
  </si>
  <si>
    <t>Kotlíkové dotace v Moravskoslezském kraji</t>
  </si>
  <si>
    <t>Kotlíkové dotace v Moravskoslezském kraji - 2. výzva</t>
  </si>
  <si>
    <t>Kotlíkové dotace v Moravskoslezském kraji – 3. výzva</t>
  </si>
  <si>
    <t>Krajský akční plán rozvoje vzdělávání Moravskoslezského kraje</t>
  </si>
  <si>
    <t>Kvalita a odborné vzdělávání zaměstnanců KÚ MSK</t>
  </si>
  <si>
    <t>Laboratoře technických měření</t>
  </si>
  <si>
    <t>Laboratoře virtuální reality</t>
  </si>
  <si>
    <t>Moderní metody pěstování rostlin</t>
  </si>
  <si>
    <t>Modernizace a pořízení ITC systémů zajišťující ochranu a zabezpečení dat, síťového provozu pro nemocnice MSK</t>
  </si>
  <si>
    <t>Modernizace škol a školských poradenských zařízení v rámci výzvy č. 86</t>
  </si>
  <si>
    <t>Modernizace technicko-výcvikové základny Hranečník</t>
  </si>
  <si>
    <t>Modernizace výuky přírodovědných předmětů I</t>
  </si>
  <si>
    <t>Modernizace výuky přírodovědných předmětů II (SVL)</t>
  </si>
  <si>
    <t>Modernizace výuky svařování</t>
  </si>
  <si>
    <t>Multidisciplinární spolupráce v Moravskoslezském kraji</t>
  </si>
  <si>
    <t>Muzeum automobilů TATRA</t>
  </si>
  <si>
    <t>Na bicykli k susedom</t>
  </si>
  <si>
    <t>Nákup bytů pro chráněné bydlení</t>
  </si>
  <si>
    <t xml:space="preserve">Naplňování protidrogové politiky Moravskoslezského kraje </t>
  </si>
  <si>
    <t>Návrh architektury ICT kraje a pokročilé využívání nástrojů eGovernmentu</t>
  </si>
  <si>
    <t>NKP Zámek Bruntál - Revitalizace objektu „saly terreny"</t>
  </si>
  <si>
    <t>Nové vedení trasy silnice III/4848, ul. Palkovická, Frýdek - Místek</t>
  </si>
  <si>
    <t>Novostavba 5. budovy MSIC</t>
  </si>
  <si>
    <t>Odborné sociální poradenství ve Frýdku-Místku</t>
  </si>
  <si>
    <t>Odborné, kariérové a polytechnické vzdělávání v MSK</t>
  </si>
  <si>
    <t>ODRA, Kulturní a přírodní stopy na řece Odře</t>
  </si>
  <si>
    <t>Odstranění vlhkosti a zateplení budovy č. p. 151, Domov Odry, příspěvková organizace</t>
  </si>
  <si>
    <t>Okružní křižovatky silnic II/475 a II/474, Horní Suchá</t>
  </si>
  <si>
    <t>Optimalizace odborného sociálního poradenství a poskytování dluhového poradenství v Moravskoslezském kraji</t>
  </si>
  <si>
    <t>Památník J. A. Komenského ve Fulneku - živé muzeum</t>
  </si>
  <si>
    <t>Podpora a rozvoj náhradní rodinné péče v Moravskoslezském kraji</t>
  </si>
  <si>
    <t>Podpora aktivit v rámci Programu Interreg V-A ČR - PR</t>
  </si>
  <si>
    <t>Podpora aktivit v rámci Programu Interreg V-A ČR - PR 2018-2020</t>
  </si>
  <si>
    <t>Podpora digitálního vzdělávání v SŠ MSK</t>
  </si>
  <si>
    <t>Podpora duše II</t>
  </si>
  <si>
    <t>Podpora inkluze v Moravskoslezském kraji</t>
  </si>
  <si>
    <t>Podpora jazykového vzdělávání v SŠ MSK</t>
  </si>
  <si>
    <t>Podpora komunitní práce v MSK</t>
  </si>
  <si>
    <t>Podpora komunitní práce v MSK II</t>
  </si>
  <si>
    <t>Podpora rozvoje rodičovských kompetencí</t>
  </si>
  <si>
    <t>Podpora služeb sociální prevence 1</t>
  </si>
  <si>
    <t>Podpora služeb sociální prevence 2</t>
  </si>
  <si>
    <t>Podpora služeb sociální prevence 3</t>
  </si>
  <si>
    <t>Podpora služeb sociální prevence 4</t>
  </si>
  <si>
    <t>Podpora technických a řemeslných oborů v MSK</t>
  </si>
  <si>
    <t>Podpora transformace v MSK III</t>
  </si>
  <si>
    <t>Podpora transformace zařízení pro děti do tří let v Moravskoslezském kraji</t>
  </si>
  <si>
    <t>Podpora výuky CNC obrábění</t>
  </si>
  <si>
    <t>Podpora zadavatelů a poskytovatelů sociálních služeb při procesu střednědobého plánování sociálních služeb v MSK</t>
  </si>
  <si>
    <t>Podpora zkvalitnění a rozvoje služeb pro osoby s duševním onemocněním</t>
  </si>
  <si>
    <t>Podporujeme hrdinství, které není vidět</t>
  </si>
  <si>
    <t>Podporujeme hrdinství, které není vidět II</t>
  </si>
  <si>
    <t>Podporujeme hrdinství, které není vidět III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</si>
  <si>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</si>
  <si>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</si>
  <si>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Poskytování bezplatné stravy dětem ohroženým chudobou ve školách z prostředků OP PMP v Moravskoslezském kraji III</t>
  </si>
  <si>
    <t>Příměstské tábory pro děti zaměstnanců KÚ MSK</t>
  </si>
  <si>
    <t>Přírodní vědy v technických oborech</t>
  </si>
  <si>
    <t>Přístavba Domu umění - Galerie 21. století</t>
  </si>
  <si>
    <t>Realizace bezpečnostních opatření podle zákona o kybernetické bezpečnosti</t>
  </si>
  <si>
    <t>Regionální poradenské centrum SK-CZ</t>
  </si>
  <si>
    <t>Rekonstrukce a modernizace sil. II/442 VD Kružberk – Svatoňovice – Čermná ve Slezsku</t>
  </si>
  <si>
    <t>Rekonstrukce a modernizace sil. II/445 Heřmanovice – hr. Olomouckého kraje (BR)</t>
  </si>
  <si>
    <t>Rekonstrukce a modernizace sil. II/479 ul.Těšínská II.etapa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</si>
  <si>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</si>
  <si>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</si>
  <si>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II/457 Sádek – Osoblaha – hr. Polsko</t>
  </si>
  <si>
    <t>Rekonstrukce a modernizace silnice II/470 ul. Orlovská</t>
  </si>
  <si>
    <t>Rekonstrukce a modernizace silnice II/474 Jablunkov - Návsí</t>
  </si>
  <si>
    <t>Rekonstrukce a modernizace silnice II/478 Klimkovice – Polanka nad Odrou – Stará Bělá</t>
  </si>
  <si>
    <t>Rekonstrukce a modernizace silnice II/479 Ostrava, ul. Opavská</t>
  </si>
  <si>
    <t>Rekonstrukce a výstavba Domova Březiny</t>
  </si>
  <si>
    <t>Rekonstrukce MÚK Bazaly – I. etapa</t>
  </si>
  <si>
    <t>Rekonstrukce MÚK Bazaly – II. etapa</t>
  </si>
  <si>
    <t>Rekonstrukce silnice II/462 Jelenice – Lesní Albrechtice</t>
  </si>
  <si>
    <t xml:space="preserve">Rekonstrukce silnice II/468 Český Těšín </t>
  </si>
  <si>
    <t>Rekonstrukce silnice II/475 Horní Suchá - průtah</t>
  </si>
  <si>
    <t>Rekonstrukce silnice II/477 Frýdek - Místek - Lískovec</t>
  </si>
  <si>
    <t>Rekonstrukce silnice III/47811, II/478 Ostrava, ulice Mitrovická</t>
  </si>
  <si>
    <t>Rekonstrukce výstavní budovy a nová expozice Muzea Těšínska</t>
  </si>
  <si>
    <t>RESOLVE – Sustainable mobility and the transition to a low-carbon retailing economy</t>
  </si>
  <si>
    <t>Revitalizace budovy Domova Letokruhy</t>
  </si>
  <si>
    <t>Revitalizace EVL Děhylovský potok - Štěpán</t>
  </si>
  <si>
    <t>Revitalizace Hradu Hukvaldy</t>
  </si>
  <si>
    <t>Revitalizace přírodní památky Stará řeka</t>
  </si>
  <si>
    <t>Revitalizace zámku ve Frýdku včetně obnovy expozice</t>
  </si>
  <si>
    <t>Rozšíření a modernizace prostor speciálně pedagogického centra při Střední škole, Základní škola a Mateřské škole, Karviná, příspěvkové organizaci</t>
  </si>
  <si>
    <t>Rozšíření a modernizace prostor Základní školy a Mateřské školy Motýlek, Kopřivnice, Smetanova 1122, příspěvkové organizace</t>
  </si>
  <si>
    <t>Rozšíření a modernizace prostor Základní školy a Mateřské školy, Ostrava-Poruba, Ukrajinská 19, příspěvkové organizace</t>
  </si>
  <si>
    <t xml:space="preserve">Rozšíření a modernizace prostor Základní školy a Praktické školy, Opava, Slezského odboje 5, příspěvkové organizace </t>
  </si>
  <si>
    <t>Rozvoj architektury ICT  Moravskoslezského kraje</t>
  </si>
  <si>
    <t>Rozvoj ICT a služeb v prostředí IZS</t>
  </si>
  <si>
    <t>Silnice 2017 Frýdek-Místek</t>
  </si>
  <si>
    <t>Silnice II/442 St. Heřminovy – H. Kunčice – Vítkov - hranice okr. NJ vč. OZ</t>
  </si>
  <si>
    <t>Silnice II/442 Staré Heřminovy – Horní Benešov, včetně OZ</t>
  </si>
  <si>
    <t>Silnice II/445 hranice Olomouckého kraje - Stránské</t>
  </si>
  <si>
    <t>Silnice II/464 Mošnov - rekonstrukce (III/4809)</t>
  </si>
  <si>
    <t xml:space="preserve">Silnice II/464 v úseku hr. okresu Opava – Bílovec </t>
  </si>
  <si>
    <t>Silnice II/468 Třinec – ul. Nádražní a Těšínská k MUK I/11, vč. zárubních zdí</t>
  </si>
  <si>
    <t>Silnice II/477 Frýdek - Místek - Baška - Frýdlant (+ III/48425) I. etapa</t>
  </si>
  <si>
    <t>Silnice II/477 Frýdek - Místek - Baška - Frýdlant (+ III/48425) II. etapa</t>
  </si>
  <si>
    <t>Silnice II/478 prodloužená Mostní I. etapa</t>
  </si>
  <si>
    <t>Silnice II/647 Ostrava, ul. Plzeňská  Od vodárny po křižovatku se sil. I/11 včetně mostů</t>
  </si>
  <si>
    <t>Silnice III/4787 Ostrava ul. Výškovická – rekonstrukce mostů ev. č. 4787-3.3 a 4787-4.3</t>
  </si>
  <si>
    <t>Smart akcelerátor RIS 3 strategie</t>
  </si>
  <si>
    <t>Sociálně terapeutické dílny a zázemí pro vedení organizace Sagapo v Bruntále</t>
  </si>
  <si>
    <t>Sociální služby pro osoby s duševním onemocněním v Suchdolu nad Odrou</t>
  </si>
  <si>
    <t>Specializované laboratoře na SPŠ chemické akademika Heyrovského v Ostravě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</si>
  <si>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</si>
  <si>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</si>
  <si>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Systém pomoci na vyžádání</t>
  </si>
  <si>
    <t>Systém přímé digitalizace</t>
  </si>
  <si>
    <t>Technika pro úpravu lyžařských běžeckých tras v Moravskoslezském a Zlínském kraji</t>
  </si>
  <si>
    <t>Technika pro výjezdová stanoviště ZZS MSK, p. o.</t>
  </si>
  <si>
    <t>Úplné elektronické podání – jednotné prostředí pro vyřízení elektronických žádostí v krajské korporaci</t>
  </si>
  <si>
    <t>Vstřícný a kompetentní KÚ MSK</t>
  </si>
  <si>
    <t>Vybavení vzdělávacího střediska Zdravotnické záchranné služby Moravskoslezského kraje, p.o.</t>
  </si>
  <si>
    <t>Vybudování expozice muzea Těšínska v Jablunkově „Muzeum Trojmezí“</t>
  </si>
  <si>
    <t>Vybudování komunikační platformy krizového řízení</t>
  </si>
  <si>
    <t>Výstavba výjezdového stanoviště Nový Jičín</t>
  </si>
  <si>
    <t>Výuka pro Průmysl 4.0</t>
  </si>
  <si>
    <t>Výuka pro Průmysl 4.0 II</t>
  </si>
  <si>
    <t>Vyžádaná a koordinovaná péče mezi poskytovateli v MSK</t>
  </si>
  <si>
    <t>Vzdelaní ľudia ako základ pre moderné a kvalitné sociálne služby</t>
  </si>
  <si>
    <t>Vzdělávání a rozvoj kompetencí zaměstnanců KÚ MSK</t>
  </si>
  <si>
    <t>Zajištění činnosti sekretariátu RSK MSK</t>
  </si>
  <si>
    <t>Zajištění činnosti sekretariátu RSK MSK II</t>
  </si>
  <si>
    <t>Zámek Nová Horka – muzeum pro veřejnost</t>
  </si>
  <si>
    <t>Zámek Nová Horka - Muzeum pro veřejnost II.</t>
  </si>
  <si>
    <t>Zateplení a stavební úpravy správní budovy, pavilonu E a F Domova Březiny</t>
  </si>
  <si>
    <t>Zateplení budovy Domova Duha v Novém Jičíně</t>
  </si>
  <si>
    <t>Zateplení vybraných objektů Nemocnice ve Frýdku-Místku – II. etapa</t>
  </si>
  <si>
    <t>Zateplení vybraných objektů Slezské nemocnice v Opavě - II. etapa, nepamátkový objekt</t>
  </si>
  <si>
    <t>Zateplení vybraných objektů Slezské nemocnice v Opavě - II. etapa, památkové objekty</t>
  </si>
  <si>
    <t>Zateplení ZZS Moravskoslezského kraje, Výjezdové stanoviště Havířov</t>
  </si>
  <si>
    <t>Zateplení ZZS Moravskoslezského kraje, Výjezdové stanoviště Opava</t>
  </si>
  <si>
    <t>Zlepšení dopravní dostupnosti k turistickým atrakcím v polsko-českém pohraničí v rámci Euroregionu Těšínské Slezsko, Powiatu Wodzislawski a obce Petrovice u Karviné</t>
  </si>
  <si>
    <t>Zlepšení dopravní dostupnosti polsko-českého pohraniční Kiertz – Opava, silnice 420 a silnice III/01129 ulice Pekařská v Opavě II. etapa</t>
  </si>
  <si>
    <t>Zlepšení dopravní dostupnosti polsko-českého pohraniční na území Jastrzebie-Zdroje, Zebrzydowic, dolních Marklovic a Karviné</t>
  </si>
  <si>
    <t>Zlepšení dostupnosti kulturního a přírodního dědictví pohraničí prostřednictvím modernizace silnice v úseku Księże Pole - Kietrz - Sudice</t>
  </si>
  <si>
    <t xml:space="preserve">Zlepšení dostupnosti kulturního a přírodního dědictví v pohraničí skrze modernizaci silnice na úseku Głubczyce - Vávrovice včetně rekonstrukce mostu v lokalitě Vávrovice  </t>
  </si>
  <si>
    <t>Zlepšenie dostupnosti kultúrnych pamiatok na Slovensko-českom pohraničí</t>
  </si>
  <si>
    <t>Zpřístupnění přírodního a kulturního dědictví v MSK a ŽSK</t>
  </si>
  <si>
    <t>Zvýšení přeshraniční dostupnosti Branice – Úvalno, silnice III/4593 Úvalno a silnice 419 Branice v návaznosti na hraniční přechod do Polské republiky + hraniční most 4593-3</t>
  </si>
  <si>
    <t>Zvýšení přístupnosti a bezpečnosti ke kulturním památkám v česko-slovenském pohraničí</t>
  </si>
  <si>
    <t>Zvyšování akceschopnosti vyhledávacích modelů USAR a WASAR</t>
  </si>
  <si>
    <t>Zvyšování efektivity a podpora využívání nástrojů systému péče o ohrožené děti v Moravskoslezském kraji</t>
  </si>
  <si>
    <t>Zvyšování připravenosti obyvatel a příslušníků HZS na mimořádné události</t>
  </si>
  <si>
    <t>Odvětví</t>
  </si>
  <si>
    <t>Pozastaveno</t>
  </si>
  <si>
    <t>Dotace nepřiznána</t>
  </si>
  <si>
    <t>Doporučeno, rozhodnuto k financování</t>
  </si>
  <si>
    <t>Fyzická realizace zahájena</t>
  </si>
  <si>
    <t>Probíhá příprava projektu</t>
  </si>
  <si>
    <t>Předložena žádost o dotaci</t>
  </si>
  <si>
    <t>Realizace ukončena</t>
  </si>
  <si>
    <t>Zásobníkový projekt</t>
  </si>
  <si>
    <t>IROP</t>
  </si>
  <si>
    <t>INTERREG CENTRAL EUROPE</t>
  </si>
  <si>
    <t>UIA</t>
  </si>
  <si>
    <t>Erasmus</t>
  </si>
  <si>
    <t>INTERREG EUROPE</t>
  </si>
  <si>
    <t>ROMTZSS</t>
  </si>
  <si>
    <t>NPPCRR</t>
  </si>
  <si>
    <t>35%, 70%</t>
  </si>
  <si>
    <t>40%, 70%</t>
  </si>
  <si>
    <t>70 - 80 %</t>
  </si>
  <si>
    <t>75 %, 80 %</t>
  </si>
  <si>
    <t>Celkem školství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</si>
  <si>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</si>
  <si>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</si>
  <si>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</si>
  <si>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</si>
  <si>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</si>
  <si>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</si>
  <si>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</si>
  <si>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</si>
  <si>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</si>
  <si>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sdílené služby</t>
  </si>
  <si>
    <t>Celkem odvětví finance a správa majetku (sdílené služby)</t>
  </si>
  <si>
    <t>Celkem kotlíkové dotace</t>
  </si>
  <si>
    <t xml:space="preserve">Celkem </t>
  </si>
  <si>
    <t>Maximální výše dotace</t>
  </si>
  <si>
    <t>Stav projektu</t>
  </si>
  <si>
    <t>Předpokládané výdaje (tis. Kč)</t>
  </si>
  <si>
    <t>školství</t>
  </si>
  <si>
    <t>sociální věci</t>
  </si>
  <si>
    <t>zdravotnictví</t>
  </si>
  <si>
    <t>kultura</t>
  </si>
  <si>
    <t>regionální rozvoj</t>
  </si>
  <si>
    <t>cestovní ruch</t>
  </si>
  <si>
    <t>životní prostředí</t>
  </si>
  <si>
    <t>doprava</t>
  </si>
  <si>
    <t>krizové řízení</t>
  </si>
  <si>
    <t>krajský úřad</t>
  </si>
  <si>
    <t>kotlíky</t>
  </si>
  <si>
    <t>Interreg ČR - PL</t>
  </si>
  <si>
    <t>Interreg SR-ČR</t>
  </si>
  <si>
    <t>OPD</t>
  </si>
  <si>
    <t xml:space="preserve">Eliminace nadměrného šíření jmelí bílého na vybraných úsecích v Moravskoslezském kraji II </t>
  </si>
  <si>
    <t>OPŽP</t>
  </si>
  <si>
    <t>OPVVV</t>
  </si>
  <si>
    <t>OPPMP</t>
  </si>
  <si>
    <t>OPZ</t>
  </si>
  <si>
    <t>OPTP</t>
  </si>
  <si>
    <t>OPPIK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</si>
</sst>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0E37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49" fontId="1" fillId="4" borderId="1" xfId="0" applyNumberFormat="1" applyFont="1" applyFill="1" applyBorder="1"/>
    <xf numFmtId="164" fontId="2" fillId="6" borderId="1" xfId="0" applyNumberFormat="1" applyFont="1" applyFill="1" applyBorder="1" applyAlignment="1">
      <alignment horizontal="left" vertical="center" wrapText="1"/>
    </xf>
    <xf numFmtId="164" fontId="2" fillId="7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8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/>
    <xf numFmtId="4" fontId="2" fillId="2" borderId="1" xfId="0" applyNumberFormat="1" applyFont="1" applyFill="1" applyBorder="1" applyAlignment="1">
      <alignment horizontal="left"/>
    </xf>
    <xf numFmtId="164" fontId="2" fillId="9" borderId="1" xfId="0" applyNumberFormat="1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164" fontId="4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4" fontId="4" fillId="10" borderId="1" xfId="0" applyNumberFormat="1" applyFont="1" applyFill="1" applyBorder="1" applyAlignment="1">
      <alignment horizontal="center" vertical="center"/>
    </xf>
    <xf numFmtId="49" fontId="4" fillId="11" borderId="1" xfId="0" applyNumberFormat="1" applyFont="1" applyFill="1" applyBorder="1" applyAlignment="1">
      <alignment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4" fontId="4" fillId="10" borderId="1" xfId="1" applyNumberFormat="1" applyFont="1" applyFill="1" applyBorder="1" applyAlignment="1">
      <alignment horizontal="center" vertical="center" wrapText="1"/>
    </xf>
    <xf numFmtId="4" fontId="4" fillId="10" borderId="1" xfId="0" applyNumberFormat="1" applyFont="1" applyFill="1" applyBorder="1" applyAlignment="1">
      <alignment horizontal="center" vertical="center" wrapText="1"/>
    </xf>
    <xf numFmtId="4" fontId="4" fillId="11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2">
    <cellStyle name="Normální" xfId="0" builtinId="0"/>
    <cellStyle name="normální_owssvr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5"/>
  <sheetViews>
    <sheetView tabSelected="1" view="pageBreakPreview" zoomScaleNormal="100" zoomScaleSheetLayoutView="100" workbookViewId="0">
      <pane xSplit="1" ySplit="1" topLeftCell="B207" activePane="bottomRight" state="frozen"/>
      <selection pane="topRight" activeCell="B1" sqref="B1"/>
      <selection pane="bottomLeft" activeCell="A2" sqref="A2"/>
      <selection pane="bottomRight" activeCell="B91" sqref="B91"/>
    </sheetView>
  </sheetViews>
  <sheetFormatPr defaultRowHeight="12.75" x14ac:dyDescent="0.2"/>
  <cols>
    <col min="1" max="1" width="63" style="27" customWidth="1"/>
    <col min="2" max="2" width="10" style="29" customWidth="1"/>
    <col min="3" max="3" width="13.85546875" style="16" customWidth="1"/>
    <col min="4" max="4" width="14.7109375" style="17" bestFit="1" customWidth="1"/>
    <col min="5" max="5" width="16.140625" style="16" customWidth="1"/>
    <col min="6" max="6" width="32.85546875" style="16" bestFit="1" customWidth="1"/>
    <col min="7" max="16384" width="9.140625" style="16"/>
  </cols>
  <sheetData>
    <row r="1" spans="1:6" ht="25.5" x14ac:dyDescent="0.2">
      <c r="A1" s="18" t="s">
        <v>0</v>
      </c>
      <c r="B1" s="18" t="s">
        <v>4</v>
      </c>
      <c r="C1" s="18" t="s">
        <v>248</v>
      </c>
      <c r="D1" s="18" t="s">
        <v>214</v>
      </c>
      <c r="E1" s="19" t="s">
        <v>250</v>
      </c>
      <c r="F1" s="19" t="s">
        <v>249</v>
      </c>
    </row>
    <row r="2" spans="1:6" ht="12.75" customHeight="1" x14ac:dyDescent="0.2">
      <c r="A2" s="26" t="s">
        <v>3</v>
      </c>
      <c r="B2" s="28" t="s">
        <v>223</v>
      </c>
      <c r="C2" s="23">
        <v>0.9</v>
      </c>
      <c r="D2" s="22" t="s">
        <v>251</v>
      </c>
      <c r="E2" s="24">
        <v>51098.37</v>
      </c>
      <c r="F2" s="7" t="s">
        <v>221</v>
      </c>
    </row>
    <row r="3" spans="1:6" ht="12.75" customHeight="1" x14ac:dyDescent="0.2">
      <c r="A3" s="26" t="s">
        <v>17</v>
      </c>
      <c r="B3" s="28" t="s">
        <v>223</v>
      </c>
      <c r="C3" s="23">
        <v>0.9</v>
      </c>
      <c r="D3" s="22" t="s">
        <v>251</v>
      </c>
      <c r="E3" s="24">
        <v>20084.91</v>
      </c>
      <c r="F3" s="7" t="s">
        <v>221</v>
      </c>
    </row>
    <row r="4" spans="1:6" x14ac:dyDescent="0.2">
      <c r="A4" s="26" t="s">
        <v>20</v>
      </c>
      <c r="B4" s="28" t="s">
        <v>266</v>
      </c>
      <c r="C4" s="23">
        <v>0.4</v>
      </c>
      <c r="D4" s="22" t="s">
        <v>251</v>
      </c>
      <c r="E4" s="24">
        <v>24999.31</v>
      </c>
      <c r="F4" s="3" t="s">
        <v>218</v>
      </c>
    </row>
    <row r="5" spans="1:6" x14ac:dyDescent="0.2">
      <c r="A5" s="26" t="s">
        <v>21</v>
      </c>
      <c r="B5" s="28" t="s">
        <v>266</v>
      </c>
      <c r="C5" s="23">
        <v>0.5</v>
      </c>
      <c r="D5" s="22" t="s">
        <v>251</v>
      </c>
      <c r="E5" s="24">
        <v>53999.19</v>
      </c>
      <c r="F5" s="1" t="s">
        <v>217</v>
      </c>
    </row>
    <row r="6" spans="1:6" ht="25.5" x14ac:dyDescent="0.2">
      <c r="A6" s="26" t="s">
        <v>25</v>
      </c>
      <c r="B6" s="28" t="s">
        <v>266</v>
      </c>
      <c r="C6" s="23" t="s">
        <v>231</v>
      </c>
      <c r="D6" s="22" t="s">
        <v>251</v>
      </c>
      <c r="E6" s="24">
        <v>28499.53</v>
      </c>
      <c r="F6" s="3" t="s">
        <v>218</v>
      </c>
    </row>
    <row r="7" spans="1:6" x14ac:dyDescent="0.2">
      <c r="A7" s="26" t="s">
        <v>26</v>
      </c>
      <c r="B7" s="28" t="s">
        <v>266</v>
      </c>
      <c r="C7" s="23">
        <v>0.4</v>
      </c>
      <c r="D7" s="22" t="s">
        <v>251</v>
      </c>
      <c r="E7" s="24">
        <v>6959.4</v>
      </c>
      <c r="F7" s="3" t="s">
        <v>218</v>
      </c>
    </row>
    <row r="8" spans="1:6" x14ac:dyDescent="0.2">
      <c r="A8" s="26" t="s">
        <v>27</v>
      </c>
      <c r="B8" s="28" t="s">
        <v>266</v>
      </c>
      <c r="C8" s="23">
        <v>0.4</v>
      </c>
      <c r="D8" s="22" t="s">
        <v>251</v>
      </c>
      <c r="E8" s="24">
        <v>13138.18</v>
      </c>
      <c r="F8" s="7" t="s">
        <v>221</v>
      </c>
    </row>
    <row r="9" spans="1:6" x14ac:dyDescent="0.2">
      <c r="A9" s="26" t="s">
        <v>28</v>
      </c>
      <c r="B9" s="28" t="s">
        <v>266</v>
      </c>
      <c r="C9" s="23">
        <v>0.4</v>
      </c>
      <c r="D9" s="22" t="s">
        <v>251</v>
      </c>
      <c r="E9" s="24">
        <v>9000.4</v>
      </c>
      <c r="F9" s="7" t="s">
        <v>221</v>
      </c>
    </row>
    <row r="10" spans="1:6" x14ac:dyDescent="0.2">
      <c r="A10" s="26" t="s">
        <v>30</v>
      </c>
      <c r="B10" s="28" t="s">
        <v>266</v>
      </c>
      <c r="C10" s="23" t="s">
        <v>230</v>
      </c>
      <c r="D10" s="22" t="s">
        <v>251</v>
      </c>
      <c r="E10" s="24">
        <v>6926.39</v>
      </c>
      <c r="F10" s="7" t="s">
        <v>221</v>
      </c>
    </row>
    <row r="11" spans="1:6" x14ac:dyDescent="0.2">
      <c r="A11" s="26" t="s">
        <v>31</v>
      </c>
      <c r="B11" s="28" t="s">
        <v>266</v>
      </c>
      <c r="C11" s="23" t="s">
        <v>231</v>
      </c>
      <c r="D11" s="22" t="s">
        <v>251</v>
      </c>
      <c r="E11" s="24">
        <v>6048.77</v>
      </c>
      <c r="F11" s="7" t="s">
        <v>221</v>
      </c>
    </row>
    <row r="12" spans="1:6" x14ac:dyDescent="0.2">
      <c r="A12" s="26" t="s">
        <v>32</v>
      </c>
      <c r="B12" s="28" t="s">
        <v>266</v>
      </c>
      <c r="C12" s="23" t="s">
        <v>231</v>
      </c>
      <c r="D12" s="22" t="s">
        <v>251</v>
      </c>
      <c r="E12" s="24">
        <v>40800.18</v>
      </c>
      <c r="F12" s="7" t="s">
        <v>221</v>
      </c>
    </row>
    <row r="13" spans="1:6" x14ac:dyDescent="0.2">
      <c r="A13" s="26" t="s">
        <v>33</v>
      </c>
      <c r="B13" s="28" t="s">
        <v>266</v>
      </c>
      <c r="C13" s="23" t="s">
        <v>231</v>
      </c>
      <c r="D13" s="22" t="s">
        <v>251</v>
      </c>
      <c r="E13" s="24">
        <v>25699.68</v>
      </c>
      <c r="F13" s="7" t="s">
        <v>221</v>
      </c>
    </row>
    <row r="14" spans="1:6" x14ac:dyDescent="0.2">
      <c r="A14" s="26" t="s">
        <v>34</v>
      </c>
      <c r="B14" s="28" t="s">
        <v>266</v>
      </c>
      <c r="C14" s="23" t="s">
        <v>231</v>
      </c>
      <c r="D14" s="22" t="s">
        <v>251</v>
      </c>
      <c r="E14" s="24">
        <v>22599.37</v>
      </c>
      <c r="F14" s="7" t="s">
        <v>221</v>
      </c>
    </row>
    <row r="15" spans="1:6" x14ac:dyDescent="0.2">
      <c r="A15" s="26" t="s">
        <v>35</v>
      </c>
      <c r="B15" s="28" t="s">
        <v>266</v>
      </c>
      <c r="C15" s="23">
        <v>0.5</v>
      </c>
      <c r="D15" s="22" t="s">
        <v>251</v>
      </c>
      <c r="E15" s="24">
        <v>9434.0300000000007</v>
      </c>
      <c r="F15" s="7" t="s">
        <v>221</v>
      </c>
    </row>
    <row r="16" spans="1:6" x14ac:dyDescent="0.2">
      <c r="A16" s="26" t="s">
        <v>36</v>
      </c>
      <c r="B16" s="28" t="s">
        <v>266</v>
      </c>
      <c r="C16" s="23">
        <v>0.35</v>
      </c>
      <c r="D16" s="22" t="s">
        <v>251</v>
      </c>
      <c r="E16" s="24">
        <v>5509.8799999999992</v>
      </c>
      <c r="F16" s="7" t="s">
        <v>221</v>
      </c>
    </row>
    <row r="17" spans="1:6" x14ac:dyDescent="0.2">
      <c r="A17" s="26" t="s">
        <v>37</v>
      </c>
      <c r="B17" s="28" t="s">
        <v>266</v>
      </c>
      <c r="C17" s="23">
        <v>0.35</v>
      </c>
      <c r="D17" s="22" t="s">
        <v>251</v>
      </c>
      <c r="E17" s="24">
        <v>9549.33</v>
      </c>
      <c r="F17" s="3" t="s">
        <v>218</v>
      </c>
    </row>
    <row r="18" spans="1:6" x14ac:dyDescent="0.2">
      <c r="A18" s="26" t="s">
        <v>38</v>
      </c>
      <c r="B18" s="28" t="s">
        <v>266</v>
      </c>
      <c r="C18" s="23" t="s">
        <v>231</v>
      </c>
      <c r="D18" s="22" t="s">
        <v>251</v>
      </c>
      <c r="E18" s="24">
        <v>40289.480000000003</v>
      </c>
      <c r="F18" s="7" t="s">
        <v>221</v>
      </c>
    </row>
    <row r="19" spans="1:6" ht="25.5" x14ac:dyDescent="0.2">
      <c r="A19" s="26" t="s">
        <v>39</v>
      </c>
      <c r="B19" s="28" t="s">
        <v>266</v>
      </c>
      <c r="C19" s="23" t="s">
        <v>231</v>
      </c>
      <c r="D19" s="22" t="s">
        <v>251</v>
      </c>
      <c r="E19" s="24">
        <v>19799.650000000001</v>
      </c>
      <c r="F19" s="3" t="s">
        <v>218</v>
      </c>
    </row>
    <row r="20" spans="1:6" x14ac:dyDescent="0.2">
      <c r="A20" s="26" t="s">
        <v>40</v>
      </c>
      <c r="B20" s="28" t="s">
        <v>266</v>
      </c>
      <c r="C20" s="23" t="s">
        <v>231</v>
      </c>
      <c r="D20" s="22" t="s">
        <v>251</v>
      </c>
      <c r="E20" s="24">
        <v>16399.75</v>
      </c>
      <c r="F20" s="3" t="s">
        <v>218</v>
      </c>
    </row>
    <row r="21" spans="1:6" x14ac:dyDescent="0.2">
      <c r="A21" s="26" t="s">
        <v>71</v>
      </c>
      <c r="B21" s="28" t="s">
        <v>223</v>
      </c>
      <c r="C21" s="23">
        <v>0.9</v>
      </c>
      <c r="D21" s="22" t="s">
        <v>251</v>
      </c>
      <c r="E21" s="24">
        <v>7796.96</v>
      </c>
      <c r="F21" s="7" t="s">
        <v>221</v>
      </c>
    </row>
    <row r="22" spans="1:6" x14ac:dyDescent="0.2">
      <c r="A22" s="26" t="s">
        <v>72</v>
      </c>
      <c r="B22" s="28" t="s">
        <v>223</v>
      </c>
      <c r="C22" s="23">
        <v>0.9</v>
      </c>
      <c r="D22" s="22" t="s">
        <v>251</v>
      </c>
      <c r="E22" s="24">
        <v>30025.25</v>
      </c>
      <c r="F22" s="7" t="s">
        <v>221</v>
      </c>
    </row>
    <row r="23" spans="1:6" x14ac:dyDescent="0.2">
      <c r="A23" s="26" t="s">
        <v>73</v>
      </c>
      <c r="B23" s="28" t="s">
        <v>223</v>
      </c>
      <c r="C23" s="23">
        <v>0.9</v>
      </c>
      <c r="D23" s="22" t="s">
        <v>251</v>
      </c>
      <c r="E23" s="24">
        <v>8000</v>
      </c>
      <c r="F23" s="1" t="s">
        <v>217</v>
      </c>
    </row>
    <row r="24" spans="1:6" x14ac:dyDescent="0.2">
      <c r="A24" s="26" t="s">
        <v>75</v>
      </c>
      <c r="B24" s="28" t="s">
        <v>223</v>
      </c>
      <c r="C24" s="23">
        <v>0.9</v>
      </c>
      <c r="D24" s="22" t="s">
        <v>251</v>
      </c>
      <c r="E24" s="24">
        <v>2493</v>
      </c>
      <c r="F24" s="1" t="s">
        <v>217</v>
      </c>
    </row>
    <row r="25" spans="1:6" x14ac:dyDescent="0.2">
      <c r="A25" s="26" t="s">
        <v>77</v>
      </c>
      <c r="B25" s="28" t="s">
        <v>223</v>
      </c>
      <c r="C25" s="23">
        <v>0.9</v>
      </c>
      <c r="D25" s="22" t="s">
        <v>251</v>
      </c>
      <c r="E25" s="24">
        <v>5557.89</v>
      </c>
      <c r="F25" s="3" t="s">
        <v>218</v>
      </c>
    </row>
    <row r="26" spans="1:6" x14ac:dyDescent="0.2">
      <c r="A26" s="26" t="s">
        <v>78</v>
      </c>
      <c r="B26" s="28" t="s">
        <v>223</v>
      </c>
      <c r="C26" s="23">
        <v>0.9</v>
      </c>
      <c r="D26" s="22" t="s">
        <v>251</v>
      </c>
      <c r="E26" s="24">
        <v>10976.77</v>
      </c>
      <c r="F26" s="7" t="s">
        <v>221</v>
      </c>
    </row>
    <row r="27" spans="1:6" x14ac:dyDescent="0.2">
      <c r="A27" s="26" t="s">
        <v>79</v>
      </c>
      <c r="B27" s="28" t="s">
        <v>223</v>
      </c>
      <c r="C27" s="23">
        <v>0.9</v>
      </c>
      <c r="D27" s="22" t="s">
        <v>251</v>
      </c>
      <c r="E27" s="24">
        <v>15841.34</v>
      </c>
      <c r="F27" s="7" t="s">
        <v>221</v>
      </c>
    </row>
    <row r="28" spans="1:6" x14ac:dyDescent="0.2">
      <c r="A28" s="26" t="s">
        <v>99</v>
      </c>
      <c r="B28" s="28" t="s">
        <v>223</v>
      </c>
      <c r="C28" s="23">
        <v>0.9</v>
      </c>
      <c r="D28" s="22" t="s">
        <v>251</v>
      </c>
      <c r="E28" s="24">
        <v>13260.93</v>
      </c>
      <c r="F28" s="7" t="s">
        <v>221</v>
      </c>
    </row>
    <row r="29" spans="1:6" x14ac:dyDescent="0.2">
      <c r="A29" s="26" t="s">
        <v>102</v>
      </c>
      <c r="B29" s="28" t="s">
        <v>223</v>
      </c>
      <c r="C29" s="23">
        <v>0.9</v>
      </c>
      <c r="D29" s="22" t="s">
        <v>251</v>
      </c>
      <c r="E29" s="24">
        <v>15967.2</v>
      </c>
      <c r="F29" s="7" t="s">
        <v>221</v>
      </c>
    </row>
    <row r="30" spans="1:6" x14ac:dyDescent="0.2">
      <c r="A30" s="26" t="s">
        <v>110</v>
      </c>
      <c r="B30" s="28" t="s">
        <v>223</v>
      </c>
      <c r="C30" s="23">
        <v>0.9</v>
      </c>
      <c r="D30" s="22" t="s">
        <v>251</v>
      </c>
      <c r="E30" s="24">
        <v>34000</v>
      </c>
      <c r="F30" s="1" t="s">
        <v>217</v>
      </c>
    </row>
    <row r="31" spans="1:6" x14ac:dyDescent="0.2">
      <c r="A31" s="26" t="s">
        <v>113</v>
      </c>
      <c r="B31" s="28" t="s">
        <v>223</v>
      </c>
      <c r="C31" s="23">
        <v>0.9</v>
      </c>
      <c r="D31" s="22" t="s">
        <v>251</v>
      </c>
      <c r="E31" s="24">
        <v>23475.360000000001</v>
      </c>
      <c r="F31" s="7" t="s">
        <v>221</v>
      </c>
    </row>
    <row r="32" spans="1:6" x14ac:dyDescent="0.2">
      <c r="A32" s="26" t="s">
        <v>123</v>
      </c>
      <c r="B32" s="28" t="s">
        <v>223</v>
      </c>
      <c r="C32" s="23">
        <v>0.9</v>
      </c>
      <c r="D32" s="22" t="s">
        <v>251</v>
      </c>
      <c r="E32" s="24">
        <v>10000</v>
      </c>
      <c r="F32" s="1" t="s">
        <v>217</v>
      </c>
    </row>
    <row r="33" spans="1:6" ht="25.5" x14ac:dyDescent="0.2">
      <c r="A33" s="26" t="s">
        <v>173</v>
      </c>
      <c r="B33" s="28" t="s">
        <v>223</v>
      </c>
      <c r="C33" s="23">
        <v>0.9</v>
      </c>
      <c r="D33" s="22" t="s">
        <v>251</v>
      </c>
      <c r="E33" s="24">
        <v>10000</v>
      </c>
      <c r="F33" s="1" t="s">
        <v>217</v>
      </c>
    </row>
    <row r="34" spans="1:6" x14ac:dyDescent="0.2">
      <c r="A34" s="26" t="s">
        <v>186</v>
      </c>
      <c r="B34" s="28" t="s">
        <v>223</v>
      </c>
      <c r="C34" s="23">
        <v>0.9</v>
      </c>
      <c r="D34" s="22" t="s">
        <v>251</v>
      </c>
      <c r="E34" s="24">
        <v>24941.46</v>
      </c>
      <c r="F34" s="7" t="s">
        <v>221</v>
      </c>
    </row>
    <row r="35" spans="1:6" x14ac:dyDescent="0.2">
      <c r="A35" s="26" t="s">
        <v>1</v>
      </c>
      <c r="B35" s="28" t="s">
        <v>223</v>
      </c>
      <c r="C35" s="23">
        <v>0.9</v>
      </c>
      <c r="D35" s="22" t="s">
        <v>251</v>
      </c>
      <c r="E35" s="24">
        <v>20000</v>
      </c>
      <c r="F35" s="4" t="s">
        <v>215</v>
      </c>
    </row>
    <row r="36" spans="1:6" ht="25.5" x14ac:dyDescent="0.2">
      <c r="A36" s="26" t="s">
        <v>11</v>
      </c>
      <c r="B36" s="28" t="s">
        <v>223</v>
      </c>
      <c r="C36" s="23">
        <v>0.9</v>
      </c>
      <c r="D36" s="22" t="s">
        <v>251</v>
      </c>
      <c r="E36" s="24">
        <v>72000</v>
      </c>
      <c r="F36" s="4" t="s">
        <v>215</v>
      </c>
    </row>
    <row r="37" spans="1:6" ht="25.5" x14ac:dyDescent="0.2">
      <c r="A37" s="26" t="s">
        <v>41</v>
      </c>
      <c r="B37" s="28" t="s">
        <v>266</v>
      </c>
      <c r="C37" s="23">
        <v>0.4</v>
      </c>
      <c r="D37" s="22" t="s">
        <v>251</v>
      </c>
      <c r="E37" s="24">
        <v>146249</v>
      </c>
      <c r="F37" s="8" t="s">
        <v>222</v>
      </c>
    </row>
    <row r="38" spans="1:6" ht="38.25" x14ac:dyDescent="0.2">
      <c r="A38" s="26" t="s">
        <v>152</v>
      </c>
      <c r="B38" s="28" t="s">
        <v>223</v>
      </c>
      <c r="C38" s="23">
        <v>0.9</v>
      </c>
      <c r="D38" s="22" t="s">
        <v>251</v>
      </c>
      <c r="E38" s="24">
        <v>20000</v>
      </c>
      <c r="F38" s="5" t="s">
        <v>219</v>
      </c>
    </row>
    <row r="39" spans="1:6" ht="25.5" x14ac:dyDescent="0.2">
      <c r="A39" s="26" t="s">
        <v>153</v>
      </c>
      <c r="B39" s="28" t="s">
        <v>223</v>
      </c>
      <c r="C39" s="23">
        <v>0.9</v>
      </c>
      <c r="D39" s="22" t="s">
        <v>251</v>
      </c>
      <c r="E39" s="24">
        <v>21000</v>
      </c>
      <c r="F39" s="5" t="s">
        <v>219</v>
      </c>
    </row>
    <row r="40" spans="1:6" ht="25.5" x14ac:dyDescent="0.2">
      <c r="A40" s="26" t="s">
        <v>154</v>
      </c>
      <c r="B40" s="28" t="s">
        <v>223</v>
      </c>
      <c r="C40" s="23">
        <v>0.9</v>
      </c>
      <c r="D40" s="22" t="s">
        <v>251</v>
      </c>
      <c r="E40" s="24">
        <v>15000</v>
      </c>
      <c r="F40" s="5" t="s">
        <v>219</v>
      </c>
    </row>
    <row r="41" spans="1:6" ht="25.5" x14ac:dyDescent="0.2">
      <c r="A41" s="26" t="s">
        <v>155</v>
      </c>
      <c r="B41" s="28" t="s">
        <v>223</v>
      </c>
      <c r="C41" s="23">
        <v>0.9</v>
      </c>
      <c r="D41" s="22" t="s">
        <v>251</v>
      </c>
      <c r="E41" s="24">
        <v>15000</v>
      </c>
      <c r="F41" s="5" t="s">
        <v>219</v>
      </c>
    </row>
    <row r="42" spans="1:6" x14ac:dyDescent="0.2">
      <c r="A42" s="26" t="s">
        <v>187</v>
      </c>
      <c r="B42" s="28" t="s">
        <v>223</v>
      </c>
      <c r="C42" s="23">
        <v>0.9</v>
      </c>
      <c r="D42" s="22" t="s">
        <v>251</v>
      </c>
      <c r="E42" s="24">
        <v>20000</v>
      </c>
      <c r="F42" s="5" t="s">
        <v>219</v>
      </c>
    </row>
    <row r="43" spans="1:6" x14ac:dyDescent="0.2">
      <c r="A43" s="26" t="s">
        <v>7</v>
      </c>
      <c r="B43" s="28" t="s">
        <v>226</v>
      </c>
      <c r="C43" s="23">
        <v>1</v>
      </c>
      <c r="D43" s="22" t="s">
        <v>251</v>
      </c>
      <c r="E43" s="24">
        <v>367.91</v>
      </c>
      <c r="F43" s="7" t="s">
        <v>221</v>
      </c>
    </row>
    <row r="44" spans="1:6" x14ac:dyDescent="0.2">
      <c r="A44" s="26" t="s">
        <v>69</v>
      </c>
      <c r="B44" s="28" t="s">
        <v>267</v>
      </c>
      <c r="C44" s="23">
        <v>0.95</v>
      </c>
      <c r="D44" s="22" t="s">
        <v>251</v>
      </c>
      <c r="E44" s="24">
        <v>26346.82</v>
      </c>
      <c r="F44" s="3" t="s">
        <v>218</v>
      </c>
    </row>
    <row r="45" spans="1:6" x14ac:dyDescent="0.2">
      <c r="A45" s="26" t="s">
        <v>90</v>
      </c>
      <c r="B45" s="28" t="s">
        <v>267</v>
      </c>
      <c r="C45" s="23">
        <v>0.95</v>
      </c>
      <c r="D45" s="22" t="s">
        <v>251</v>
      </c>
      <c r="E45" s="24">
        <v>199340.62</v>
      </c>
      <c r="F45" s="3" t="s">
        <v>218</v>
      </c>
    </row>
    <row r="46" spans="1:6" x14ac:dyDescent="0.2">
      <c r="A46" s="26" t="s">
        <v>101</v>
      </c>
      <c r="B46" s="28" t="s">
        <v>267</v>
      </c>
      <c r="C46" s="23">
        <v>0.95</v>
      </c>
      <c r="D46" s="22" t="s">
        <v>251</v>
      </c>
      <c r="E46" s="24">
        <v>37255.9</v>
      </c>
      <c r="F46" s="7" t="s">
        <v>221</v>
      </c>
    </row>
    <row r="47" spans="1:6" ht="25.5" x14ac:dyDescent="0.2">
      <c r="A47" s="26" t="s">
        <v>119</v>
      </c>
      <c r="B47" s="28" t="s">
        <v>268</v>
      </c>
      <c r="C47" s="23">
        <v>1</v>
      </c>
      <c r="D47" s="22" t="s">
        <v>251</v>
      </c>
      <c r="E47" s="24">
        <v>8320.82</v>
      </c>
      <c r="F47" s="7" t="s">
        <v>221</v>
      </c>
    </row>
    <row r="48" spans="1:6" ht="25.5" x14ac:dyDescent="0.2">
      <c r="A48" s="26" t="s">
        <v>120</v>
      </c>
      <c r="B48" s="28" t="s">
        <v>268</v>
      </c>
      <c r="C48" s="23">
        <v>1</v>
      </c>
      <c r="D48" s="22" t="s">
        <v>251</v>
      </c>
      <c r="E48" s="24">
        <v>21179.93</v>
      </c>
      <c r="F48" s="7" t="s">
        <v>221</v>
      </c>
    </row>
    <row r="49" spans="1:6" ht="25.5" x14ac:dyDescent="0.2">
      <c r="A49" s="26" t="s">
        <v>121</v>
      </c>
      <c r="B49" s="28" t="s">
        <v>268</v>
      </c>
      <c r="C49" s="23">
        <v>1</v>
      </c>
      <c r="D49" s="22" t="s">
        <v>251</v>
      </c>
      <c r="E49" s="24">
        <v>23524.79</v>
      </c>
      <c r="F49" s="3" t="s">
        <v>218</v>
      </c>
    </row>
    <row r="50" spans="1:6" s="12" customFormat="1" x14ac:dyDescent="0.2">
      <c r="A50" s="9" t="s">
        <v>234</v>
      </c>
      <c r="B50" s="10">
        <f>COUNTA(B2:B49)</f>
        <v>48</v>
      </c>
      <c r="C50" s="10"/>
      <c r="D50" s="10"/>
      <c r="E50" s="20">
        <f>SUM(E2:E49)</f>
        <v>1268757.75</v>
      </c>
      <c r="F50" s="11"/>
    </row>
    <row r="51" spans="1:6" x14ac:dyDescent="0.2">
      <c r="A51" s="26" t="s">
        <v>12</v>
      </c>
      <c r="B51" s="28" t="s">
        <v>223</v>
      </c>
      <c r="C51" s="23">
        <v>0.9</v>
      </c>
      <c r="D51" s="22" t="s">
        <v>252</v>
      </c>
      <c r="E51" s="24">
        <v>28000</v>
      </c>
      <c r="F51" s="6" t="s">
        <v>220</v>
      </c>
    </row>
    <row r="52" spans="1:6" ht="25.5" x14ac:dyDescent="0.2">
      <c r="A52" s="26" t="s">
        <v>13</v>
      </c>
      <c r="B52" s="28" t="s">
        <v>223</v>
      </c>
      <c r="C52" s="23">
        <v>0.9</v>
      </c>
      <c r="D52" s="22" t="s">
        <v>252</v>
      </c>
      <c r="E52" s="24">
        <v>57999.519999999997</v>
      </c>
      <c r="F52" s="1" t="s">
        <v>217</v>
      </c>
    </row>
    <row r="53" spans="1:6" x14ac:dyDescent="0.2">
      <c r="A53" s="26" t="s">
        <v>49</v>
      </c>
      <c r="B53" s="28" t="s">
        <v>223</v>
      </c>
      <c r="C53" s="23">
        <v>0.9</v>
      </c>
      <c r="D53" s="22" t="s">
        <v>252</v>
      </c>
      <c r="E53" s="24">
        <v>16000</v>
      </c>
      <c r="F53" s="6" t="s">
        <v>220</v>
      </c>
    </row>
    <row r="54" spans="1:6" x14ac:dyDescent="0.2">
      <c r="A54" s="26" t="s">
        <v>50</v>
      </c>
      <c r="B54" s="28" t="s">
        <v>223</v>
      </c>
      <c r="C54" s="23">
        <v>0.9</v>
      </c>
      <c r="D54" s="22" t="s">
        <v>252</v>
      </c>
      <c r="E54" s="24">
        <v>4586.8</v>
      </c>
      <c r="F54" s="3" t="s">
        <v>218</v>
      </c>
    </row>
    <row r="55" spans="1:6" x14ac:dyDescent="0.2">
      <c r="A55" s="26" t="s">
        <v>51</v>
      </c>
      <c r="B55" s="28" t="s">
        <v>223</v>
      </c>
      <c r="C55" s="23">
        <v>0.9</v>
      </c>
      <c r="D55" s="22" t="s">
        <v>252</v>
      </c>
      <c r="E55" s="24">
        <v>27470.35</v>
      </c>
      <c r="F55" s="1" t="s">
        <v>217</v>
      </c>
    </row>
    <row r="56" spans="1:6" x14ac:dyDescent="0.2">
      <c r="A56" s="26" t="s">
        <v>83</v>
      </c>
      <c r="B56" s="28" t="s">
        <v>223</v>
      </c>
      <c r="C56" s="23">
        <v>0.9</v>
      </c>
      <c r="D56" s="22" t="s">
        <v>252</v>
      </c>
      <c r="E56" s="24">
        <v>10000.200000000001</v>
      </c>
      <c r="F56" s="6" t="s">
        <v>220</v>
      </c>
    </row>
    <row r="57" spans="1:6" x14ac:dyDescent="0.2">
      <c r="A57" s="26" t="s">
        <v>89</v>
      </c>
      <c r="B57" s="28" t="s">
        <v>223</v>
      </c>
      <c r="C57" s="23">
        <v>0.9</v>
      </c>
      <c r="D57" s="22" t="s">
        <v>252</v>
      </c>
      <c r="E57" s="24">
        <v>7355.24</v>
      </c>
      <c r="F57" s="7" t="s">
        <v>221</v>
      </c>
    </row>
    <row r="58" spans="1:6" ht="25.5" x14ac:dyDescent="0.2">
      <c r="A58" s="26" t="s">
        <v>92</v>
      </c>
      <c r="B58" s="28" t="s">
        <v>266</v>
      </c>
      <c r="C58" s="23">
        <v>0.4</v>
      </c>
      <c r="D58" s="22" t="s">
        <v>252</v>
      </c>
      <c r="E58" s="24">
        <v>2289.42</v>
      </c>
      <c r="F58" s="7" t="s">
        <v>221</v>
      </c>
    </row>
    <row r="59" spans="1:6" x14ac:dyDescent="0.2">
      <c r="A59" s="26" t="s">
        <v>137</v>
      </c>
      <c r="B59" s="28" t="s">
        <v>266</v>
      </c>
      <c r="C59" s="23">
        <v>0.3</v>
      </c>
      <c r="D59" s="22" t="s">
        <v>252</v>
      </c>
      <c r="E59" s="24">
        <v>210000.08</v>
      </c>
      <c r="F59" s="6" t="s">
        <v>220</v>
      </c>
    </row>
    <row r="60" spans="1:6" x14ac:dyDescent="0.2">
      <c r="A60" s="26" t="s">
        <v>147</v>
      </c>
      <c r="B60" s="28" t="s">
        <v>228</v>
      </c>
      <c r="C60" s="23">
        <v>0.7</v>
      </c>
      <c r="D60" s="22" t="s">
        <v>252</v>
      </c>
      <c r="E60" s="24">
        <v>73482.7</v>
      </c>
      <c r="F60" s="7" t="s">
        <v>221</v>
      </c>
    </row>
    <row r="61" spans="1:6" ht="25.5" x14ac:dyDescent="0.2">
      <c r="A61" s="26" t="s">
        <v>171</v>
      </c>
      <c r="B61" s="28" t="s">
        <v>223</v>
      </c>
      <c r="C61" s="23">
        <v>0.9</v>
      </c>
      <c r="D61" s="22" t="s">
        <v>252</v>
      </c>
      <c r="E61" s="24">
        <v>43999.12</v>
      </c>
      <c r="F61" s="1" t="s">
        <v>217</v>
      </c>
    </row>
    <row r="62" spans="1:6" ht="25.5" x14ac:dyDescent="0.2">
      <c r="A62" s="26" t="s">
        <v>172</v>
      </c>
      <c r="B62" s="28" t="s">
        <v>223</v>
      </c>
      <c r="C62" s="23">
        <v>0.9</v>
      </c>
      <c r="D62" s="22" t="s">
        <v>252</v>
      </c>
      <c r="E62" s="24">
        <v>37999.089999999997</v>
      </c>
      <c r="F62" s="6" t="s">
        <v>220</v>
      </c>
    </row>
    <row r="63" spans="1:6" ht="25.5" x14ac:dyDescent="0.2">
      <c r="A63" s="26" t="s">
        <v>195</v>
      </c>
      <c r="B63" s="28" t="s">
        <v>266</v>
      </c>
      <c r="C63" s="23">
        <v>0.35</v>
      </c>
      <c r="D63" s="22" t="s">
        <v>252</v>
      </c>
      <c r="E63" s="24">
        <v>51480</v>
      </c>
      <c r="F63" s="1" t="s">
        <v>217</v>
      </c>
    </row>
    <row r="64" spans="1:6" x14ac:dyDescent="0.2">
      <c r="A64" s="26" t="s">
        <v>196</v>
      </c>
      <c r="B64" s="28" t="s">
        <v>266</v>
      </c>
      <c r="C64" s="23">
        <v>0.4</v>
      </c>
      <c r="D64" s="22" t="s">
        <v>252</v>
      </c>
      <c r="E64" s="24">
        <v>8670.94</v>
      </c>
      <c r="F64" s="7" t="s">
        <v>221</v>
      </c>
    </row>
    <row r="65" spans="1:6" ht="25.5" x14ac:dyDescent="0.2">
      <c r="A65" s="26" t="s">
        <v>62</v>
      </c>
      <c r="B65" s="28" t="s">
        <v>223</v>
      </c>
      <c r="C65" s="23">
        <v>0.9</v>
      </c>
      <c r="D65" s="22" t="s">
        <v>252</v>
      </c>
      <c r="E65" s="24">
        <v>14000</v>
      </c>
      <c r="F65" s="4" t="s">
        <v>215</v>
      </c>
    </row>
    <row r="66" spans="1:6" x14ac:dyDescent="0.2">
      <c r="A66" s="26" t="s">
        <v>15</v>
      </c>
      <c r="B66" s="28" t="s">
        <v>269</v>
      </c>
      <c r="C66" s="23">
        <v>0.95</v>
      </c>
      <c r="D66" s="22" t="s">
        <v>252</v>
      </c>
      <c r="E66" s="24">
        <v>14980.46</v>
      </c>
      <c r="F66" s="7" t="s">
        <v>221</v>
      </c>
    </row>
    <row r="67" spans="1:6" x14ac:dyDescent="0.2">
      <c r="A67" s="26" t="s">
        <v>56</v>
      </c>
      <c r="B67" s="28" t="s">
        <v>269</v>
      </c>
      <c r="C67" s="23">
        <v>0.95</v>
      </c>
      <c r="D67" s="22" t="s">
        <v>252</v>
      </c>
      <c r="E67" s="24">
        <v>23352.5</v>
      </c>
      <c r="F67" s="7" t="s">
        <v>221</v>
      </c>
    </row>
    <row r="68" spans="1:6" x14ac:dyDescent="0.2">
      <c r="A68" s="26" t="s">
        <v>58</v>
      </c>
      <c r="B68" s="28" t="s">
        <v>269</v>
      </c>
      <c r="C68" s="23">
        <v>0.95</v>
      </c>
      <c r="D68" s="22" t="s">
        <v>252</v>
      </c>
      <c r="E68" s="24">
        <v>6831.59</v>
      </c>
      <c r="F68" s="3" t="s">
        <v>218</v>
      </c>
    </row>
    <row r="69" spans="1:6" x14ac:dyDescent="0.2">
      <c r="A69" s="26" t="s">
        <v>80</v>
      </c>
      <c r="B69" s="28" t="s">
        <v>269</v>
      </c>
      <c r="C69" s="23">
        <v>0.9</v>
      </c>
      <c r="D69" s="22" t="s">
        <v>252</v>
      </c>
      <c r="E69" s="24">
        <v>28402.799999999999</v>
      </c>
      <c r="F69" s="3" t="s">
        <v>218</v>
      </c>
    </row>
    <row r="70" spans="1:6" ht="25.5" x14ac:dyDescent="0.2">
      <c r="A70" s="26" t="s">
        <v>94</v>
      </c>
      <c r="B70" s="28" t="s">
        <v>269</v>
      </c>
      <c r="C70" s="23">
        <v>0.95</v>
      </c>
      <c r="D70" s="22" t="s">
        <v>252</v>
      </c>
      <c r="E70" s="24">
        <v>22004.41</v>
      </c>
      <c r="F70" s="3" t="s">
        <v>218</v>
      </c>
    </row>
    <row r="71" spans="1:6" x14ac:dyDescent="0.2">
      <c r="A71" s="26" t="s">
        <v>96</v>
      </c>
      <c r="B71" s="28" t="s">
        <v>269</v>
      </c>
      <c r="C71" s="23">
        <v>0.95</v>
      </c>
      <c r="D71" s="22" t="s">
        <v>252</v>
      </c>
      <c r="E71" s="24">
        <v>8096.15</v>
      </c>
      <c r="F71" s="7" t="s">
        <v>221</v>
      </c>
    </row>
    <row r="72" spans="1:6" x14ac:dyDescent="0.2">
      <c r="A72" s="26" t="s">
        <v>100</v>
      </c>
      <c r="B72" s="28" t="s">
        <v>269</v>
      </c>
      <c r="C72" s="23">
        <v>0.95</v>
      </c>
      <c r="D72" s="22" t="s">
        <v>252</v>
      </c>
      <c r="E72" s="24">
        <v>23768.38</v>
      </c>
      <c r="F72" s="3" t="s">
        <v>218</v>
      </c>
    </row>
    <row r="73" spans="1:6" x14ac:dyDescent="0.2">
      <c r="A73" s="26" t="s">
        <v>103</v>
      </c>
      <c r="B73" s="28" t="s">
        <v>269</v>
      </c>
      <c r="C73" s="23">
        <v>0.95</v>
      </c>
      <c r="D73" s="22" t="s">
        <v>252</v>
      </c>
      <c r="E73" s="24">
        <v>7341.73</v>
      </c>
      <c r="F73" s="7" t="s">
        <v>221</v>
      </c>
    </row>
    <row r="74" spans="1:6" x14ac:dyDescent="0.2">
      <c r="A74" s="26" t="s">
        <v>104</v>
      </c>
      <c r="B74" s="28" t="s">
        <v>269</v>
      </c>
      <c r="C74" s="23">
        <v>0.95</v>
      </c>
      <c r="D74" s="22" t="s">
        <v>252</v>
      </c>
      <c r="E74" s="24">
        <v>14580.66</v>
      </c>
      <c r="F74" s="3" t="s">
        <v>218</v>
      </c>
    </row>
    <row r="75" spans="1:6" x14ac:dyDescent="0.2">
      <c r="A75" s="26" t="s">
        <v>105</v>
      </c>
      <c r="B75" s="28" t="s">
        <v>269</v>
      </c>
      <c r="C75" s="23">
        <v>0.95</v>
      </c>
      <c r="D75" s="22" t="s">
        <v>252</v>
      </c>
      <c r="E75" s="24">
        <v>8271.94</v>
      </c>
      <c r="F75" s="3" t="s">
        <v>218</v>
      </c>
    </row>
    <row r="76" spans="1:6" x14ac:dyDescent="0.2">
      <c r="A76" s="26" t="s">
        <v>106</v>
      </c>
      <c r="B76" s="28" t="s">
        <v>269</v>
      </c>
      <c r="C76" s="23">
        <v>0.95</v>
      </c>
      <c r="D76" s="22" t="s">
        <v>252</v>
      </c>
      <c r="E76" s="24">
        <v>54563.83</v>
      </c>
      <c r="F76" s="7" t="s">
        <v>221</v>
      </c>
    </row>
    <row r="77" spans="1:6" x14ac:dyDescent="0.2">
      <c r="A77" s="26" t="s">
        <v>107</v>
      </c>
      <c r="B77" s="28" t="s">
        <v>269</v>
      </c>
      <c r="C77" s="23">
        <v>0.95</v>
      </c>
      <c r="D77" s="22" t="s">
        <v>252</v>
      </c>
      <c r="E77" s="24">
        <v>342389.47</v>
      </c>
      <c r="F77" s="3" t="s">
        <v>218</v>
      </c>
    </row>
    <row r="78" spans="1:6" x14ac:dyDescent="0.2">
      <c r="A78" s="26" t="s">
        <v>108</v>
      </c>
      <c r="B78" s="28" t="s">
        <v>269</v>
      </c>
      <c r="C78" s="23">
        <v>0.95</v>
      </c>
      <c r="D78" s="22" t="s">
        <v>252</v>
      </c>
      <c r="E78" s="24">
        <v>498926.15</v>
      </c>
      <c r="F78" s="1" t="s">
        <v>217</v>
      </c>
    </row>
    <row r="79" spans="1:6" x14ac:dyDescent="0.2">
      <c r="A79" s="26" t="s">
        <v>109</v>
      </c>
      <c r="B79" s="28" t="s">
        <v>269</v>
      </c>
      <c r="C79" s="23">
        <v>0.95</v>
      </c>
      <c r="D79" s="22" t="s">
        <v>252</v>
      </c>
      <c r="E79" s="24">
        <v>110150.24</v>
      </c>
      <c r="F79" s="3" t="s">
        <v>218</v>
      </c>
    </row>
    <row r="80" spans="1:6" x14ac:dyDescent="0.2">
      <c r="A80" s="26" t="s">
        <v>111</v>
      </c>
      <c r="B80" s="28" t="s">
        <v>269</v>
      </c>
      <c r="C80" s="23">
        <v>0.95</v>
      </c>
      <c r="D80" s="22" t="s">
        <v>252</v>
      </c>
      <c r="E80" s="24">
        <v>15066.17</v>
      </c>
      <c r="F80" s="7" t="s">
        <v>221</v>
      </c>
    </row>
    <row r="81" spans="1:6" ht="25.5" x14ac:dyDescent="0.2">
      <c r="A81" s="26" t="s">
        <v>114</v>
      </c>
      <c r="B81" s="28" t="s">
        <v>269</v>
      </c>
      <c r="C81" s="23">
        <v>0.95</v>
      </c>
      <c r="D81" s="22" t="s">
        <v>252</v>
      </c>
      <c r="E81" s="24">
        <v>16680.84</v>
      </c>
      <c r="F81" s="3" t="s">
        <v>218</v>
      </c>
    </row>
    <row r="82" spans="1:6" x14ac:dyDescent="0.2">
      <c r="A82" s="26" t="s">
        <v>115</v>
      </c>
      <c r="B82" s="28" t="s">
        <v>269</v>
      </c>
      <c r="C82" s="23">
        <v>0.95</v>
      </c>
      <c r="D82" s="22" t="s">
        <v>252</v>
      </c>
      <c r="E82" s="24">
        <v>3660.8</v>
      </c>
      <c r="F82" s="7" t="s">
        <v>221</v>
      </c>
    </row>
    <row r="83" spans="1:6" x14ac:dyDescent="0.2">
      <c r="A83" s="26" t="s">
        <v>116</v>
      </c>
      <c r="B83" s="28" t="s">
        <v>269</v>
      </c>
      <c r="C83" s="23">
        <v>0.95</v>
      </c>
      <c r="D83" s="22" t="s">
        <v>252</v>
      </c>
      <c r="E83" s="24">
        <v>17187.66</v>
      </c>
      <c r="F83" s="7" t="s">
        <v>221</v>
      </c>
    </row>
    <row r="84" spans="1:6" x14ac:dyDescent="0.2">
      <c r="A84" s="26" t="s">
        <v>117</v>
      </c>
      <c r="B84" s="28" t="s">
        <v>269</v>
      </c>
      <c r="C84" s="23">
        <v>0.95</v>
      </c>
      <c r="D84" s="22" t="s">
        <v>252</v>
      </c>
      <c r="E84" s="24">
        <v>22196.76</v>
      </c>
      <c r="F84" s="3" t="s">
        <v>218</v>
      </c>
    </row>
    <row r="85" spans="1:6" ht="25.5" x14ac:dyDescent="0.2">
      <c r="A85" s="26" t="s">
        <v>189</v>
      </c>
      <c r="B85" s="28" t="s">
        <v>263</v>
      </c>
      <c r="C85" s="23">
        <v>0.9</v>
      </c>
      <c r="D85" s="22" t="s">
        <v>252</v>
      </c>
      <c r="E85" s="24">
        <v>689</v>
      </c>
      <c r="F85" s="1" t="s">
        <v>217</v>
      </c>
    </row>
    <row r="86" spans="1:6" ht="25.5" x14ac:dyDescent="0.2">
      <c r="A86" s="26" t="s">
        <v>212</v>
      </c>
      <c r="B86" s="28" t="s">
        <v>269</v>
      </c>
      <c r="C86" s="23">
        <v>0.95</v>
      </c>
      <c r="D86" s="22" t="s">
        <v>252</v>
      </c>
      <c r="E86" s="24">
        <v>13597.18</v>
      </c>
      <c r="F86" s="3" t="s">
        <v>218</v>
      </c>
    </row>
    <row r="87" spans="1:6" x14ac:dyDescent="0.2">
      <c r="A87" s="26" t="s">
        <v>84</v>
      </c>
      <c r="B87" s="28" t="s">
        <v>269</v>
      </c>
      <c r="C87" s="23">
        <v>0.95</v>
      </c>
      <c r="D87" s="22" t="s">
        <v>252</v>
      </c>
      <c r="E87" s="24">
        <v>20200</v>
      </c>
      <c r="F87" s="5" t="s">
        <v>219</v>
      </c>
    </row>
    <row r="88" spans="1:6" ht="25.5" x14ac:dyDescent="0.2">
      <c r="A88" s="26" t="s">
        <v>112</v>
      </c>
      <c r="B88" s="28" t="s">
        <v>269</v>
      </c>
      <c r="C88" s="23">
        <v>0.95</v>
      </c>
      <c r="D88" s="22" t="s">
        <v>252</v>
      </c>
      <c r="E88" s="24">
        <v>18200</v>
      </c>
      <c r="F88" s="5" t="s">
        <v>219</v>
      </c>
    </row>
    <row r="89" spans="1:6" x14ac:dyDescent="0.2">
      <c r="A89" s="26" t="s">
        <v>118</v>
      </c>
      <c r="B89" s="28" t="s">
        <v>269</v>
      </c>
      <c r="C89" s="23">
        <v>0.95</v>
      </c>
      <c r="D89" s="22" t="s">
        <v>252</v>
      </c>
      <c r="E89" s="24">
        <v>35300</v>
      </c>
      <c r="F89" s="5" t="s">
        <v>219</v>
      </c>
    </row>
    <row r="90" spans="1:6" s="12" customFormat="1" x14ac:dyDescent="0.2">
      <c r="A90" s="9" t="s">
        <v>235</v>
      </c>
      <c r="B90" s="10">
        <f>COUNTA(B51:B89)</f>
        <v>39</v>
      </c>
      <c r="C90" s="10"/>
      <c r="D90" s="10"/>
      <c r="E90" s="20">
        <f>SUM(E51:E89)</f>
        <v>1919772.1799999997</v>
      </c>
      <c r="F90" s="11"/>
    </row>
    <row r="91" spans="1:6" ht="38.25" x14ac:dyDescent="0.2">
      <c r="A91" s="26" t="s">
        <v>18</v>
      </c>
      <c r="B91" s="28" t="s">
        <v>223</v>
      </c>
      <c r="C91" s="23">
        <v>0.9</v>
      </c>
      <c r="D91" s="22" t="s">
        <v>253</v>
      </c>
      <c r="E91" s="24">
        <v>94334.12</v>
      </c>
      <c r="F91" s="7" t="s">
        <v>221</v>
      </c>
    </row>
    <row r="92" spans="1:6" x14ac:dyDescent="0.2">
      <c r="A92" s="26" t="s">
        <v>176</v>
      </c>
      <c r="B92" s="28" t="s">
        <v>223</v>
      </c>
      <c r="C92" s="23">
        <v>0.9</v>
      </c>
      <c r="D92" s="22" t="s">
        <v>253</v>
      </c>
      <c r="E92" s="24">
        <v>1185.32</v>
      </c>
      <c r="F92" s="7" t="s">
        <v>221</v>
      </c>
    </row>
    <row r="93" spans="1:6" ht="25.5" x14ac:dyDescent="0.2">
      <c r="A93" s="26" t="s">
        <v>182</v>
      </c>
      <c r="B93" s="28" t="s">
        <v>223</v>
      </c>
      <c r="C93" s="23">
        <v>0.9</v>
      </c>
      <c r="D93" s="22" t="s">
        <v>253</v>
      </c>
      <c r="E93" s="24">
        <v>19100</v>
      </c>
      <c r="F93" s="7" t="s">
        <v>221</v>
      </c>
    </row>
    <row r="94" spans="1:6" x14ac:dyDescent="0.2">
      <c r="A94" s="26" t="s">
        <v>197</v>
      </c>
      <c r="B94" s="28" t="s">
        <v>266</v>
      </c>
      <c r="C94" s="23">
        <v>0.4</v>
      </c>
      <c r="D94" s="22" t="s">
        <v>253</v>
      </c>
      <c r="E94" s="24">
        <v>18576.830000000002</v>
      </c>
      <c r="F94" s="7" t="s">
        <v>221</v>
      </c>
    </row>
    <row r="95" spans="1:6" ht="25.5" x14ac:dyDescent="0.2">
      <c r="A95" s="26" t="s">
        <v>198</v>
      </c>
      <c r="B95" s="28" t="s">
        <v>266</v>
      </c>
      <c r="C95" s="23">
        <v>0.5</v>
      </c>
      <c r="D95" s="22" t="s">
        <v>253</v>
      </c>
      <c r="E95" s="24">
        <v>2366.9499999999998</v>
      </c>
      <c r="F95" s="7" t="s">
        <v>221</v>
      </c>
    </row>
    <row r="96" spans="1:6" ht="25.5" x14ac:dyDescent="0.2">
      <c r="A96" s="26" t="s">
        <v>199</v>
      </c>
      <c r="B96" s="28" t="s">
        <v>266</v>
      </c>
      <c r="C96" s="23">
        <v>0.5</v>
      </c>
      <c r="D96" s="22" t="s">
        <v>253</v>
      </c>
      <c r="E96" s="24">
        <v>99499.53</v>
      </c>
      <c r="F96" s="3" t="s">
        <v>218</v>
      </c>
    </row>
    <row r="97" spans="1:6" x14ac:dyDescent="0.2">
      <c r="A97" s="26" t="s">
        <v>200</v>
      </c>
      <c r="B97" s="28" t="s">
        <v>266</v>
      </c>
      <c r="C97" s="23">
        <v>0.35</v>
      </c>
      <c r="D97" s="22" t="s">
        <v>253</v>
      </c>
      <c r="E97" s="24">
        <v>6683.1100000000006</v>
      </c>
      <c r="F97" s="7" t="s">
        <v>221</v>
      </c>
    </row>
    <row r="98" spans="1:6" x14ac:dyDescent="0.2">
      <c r="A98" s="26" t="s">
        <v>201</v>
      </c>
      <c r="B98" s="28" t="s">
        <v>266</v>
      </c>
      <c r="C98" s="23">
        <v>0.4</v>
      </c>
      <c r="D98" s="22" t="s">
        <v>253</v>
      </c>
      <c r="E98" s="24">
        <v>12965.740000000002</v>
      </c>
      <c r="F98" s="3" t="s">
        <v>218</v>
      </c>
    </row>
    <row r="99" spans="1:6" x14ac:dyDescent="0.2">
      <c r="A99" s="26" t="s">
        <v>9</v>
      </c>
      <c r="B99" s="28" t="s">
        <v>223</v>
      </c>
      <c r="C99" s="23">
        <v>0.9</v>
      </c>
      <c r="D99" s="22" t="s">
        <v>253</v>
      </c>
      <c r="E99" s="24">
        <v>6000</v>
      </c>
      <c r="F99" s="4" t="s">
        <v>215</v>
      </c>
    </row>
    <row r="100" spans="1:6" ht="25.5" x14ac:dyDescent="0.2">
      <c r="A100" s="26" t="s">
        <v>74</v>
      </c>
      <c r="B100" s="28" t="s">
        <v>223</v>
      </c>
      <c r="C100" s="23">
        <v>0.9</v>
      </c>
      <c r="D100" s="22" t="s">
        <v>253</v>
      </c>
      <c r="E100" s="24">
        <v>60000</v>
      </c>
      <c r="F100" s="4" t="s">
        <v>215</v>
      </c>
    </row>
    <row r="101" spans="1:6" x14ac:dyDescent="0.2">
      <c r="A101" s="26" t="s">
        <v>177</v>
      </c>
      <c r="B101" s="28" t="s">
        <v>223</v>
      </c>
      <c r="C101" s="23">
        <v>0.9</v>
      </c>
      <c r="D101" s="22" t="s">
        <v>253</v>
      </c>
      <c r="E101" s="24">
        <v>30000</v>
      </c>
      <c r="F101" s="4" t="s">
        <v>215</v>
      </c>
    </row>
    <row r="102" spans="1:6" x14ac:dyDescent="0.2">
      <c r="A102" s="26" t="s">
        <v>179</v>
      </c>
      <c r="B102" s="28" t="s">
        <v>223</v>
      </c>
      <c r="C102" s="23">
        <v>0.9</v>
      </c>
      <c r="D102" s="22" t="s">
        <v>253</v>
      </c>
      <c r="E102" s="24">
        <v>55000</v>
      </c>
      <c r="F102" s="2" t="s">
        <v>216</v>
      </c>
    </row>
    <row r="103" spans="1:6" x14ac:dyDescent="0.2">
      <c r="A103" s="26" t="s">
        <v>185</v>
      </c>
      <c r="B103" s="28" t="s">
        <v>223</v>
      </c>
      <c r="C103" s="23">
        <v>0</v>
      </c>
      <c r="D103" s="22" t="s">
        <v>253</v>
      </c>
      <c r="E103" s="24">
        <v>74999.600000000006</v>
      </c>
      <c r="F103" s="4" t="s">
        <v>215</v>
      </c>
    </row>
    <row r="104" spans="1:6" x14ac:dyDescent="0.2">
      <c r="A104" s="26" t="s">
        <v>188</v>
      </c>
      <c r="B104" s="28" t="s">
        <v>223</v>
      </c>
      <c r="C104" s="23">
        <v>0.9</v>
      </c>
      <c r="D104" s="22" t="s">
        <v>253</v>
      </c>
      <c r="E104" s="24">
        <v>40000</v>
      </c>
      <c r="F104" s="4" t="s">
        <v>215</v>
      </c>
    </row>
    <row r="105" spans="1:6" s="12" customFormat="1" x14ac:dyDescent="0.2">
      <c r="A105" s="9" t="s">
        <v>236</v>
      </c>
      <c r="B105" s="10">
        <f>COUNTA(B91:B104)</f>
        <v>14</v>
      </c>
      <c r="C105" s="10"/>
      <c r="D105" s="10"/>
      <c r="E105" s="20">
        <f>SUM(E91:E104)</f>
        <v>520711.20000000007</v>
      </c>
      <c r="F105" s="11"/>
    </row>
    <row r="106" spans="1:6" ht="25.5" x14ac:dyDescent="0.2">
      <c r="A106" s="26" t="s">
        <v>64</v>
      </c>
      <c r="B106" s="28" t="s">
        <v>263</v>
      </c>
      <c r="C106" s="23">
        <v>0.9</v>
      </c>
      <c r="D106" s="22" t="s">
        <v>254</v>
      </c>
      <c r="E106" s="24">
        <v>7829.39</v>
      </c>
      <c r="F106" s="7" t="s">
        <v>221</v>
      </c>
    </row>
    <row r="107" spans="1:6" x14ac:dyDescent="0.2">
      <c r="A107" s="26" t="s">
        <v>81</v>
      </c>
      <c r="B107" s="28" t="s">
        <v>223</v>
      </c>
      <c r="C107" s="23">
        <v>0.9</v>
      </c>
      <c r="D107" s="22" t="s">
        <v>254</v>
      </c>
      <c r="E107" s="24">
        <v>171999.69</v>
      </c>
      <c r="F107" s="3" t="s">
        <v>218</v>
      </c>
    </row>
    <row r="108" spans="1:6" x14ac:dyDescent="0.2">
      <c r="A108" s="26" t="s">
        <v>86</v>
      </c>
      <c r="B108" s="28" t="s">
        <v>223</v>
      </c>
      <c r="C108" s="23">
        <v>0.9</v>
      </c>
      <c r="D108" s="22" t="s">
        <v>254</v>
      </c>
      <c r="E108" s="24">
        <v>33800.18</v>
      </c>
      <c r="F108" s="3" t="s">
        <v>218</v>
      </c>
    </row>
    <row r="109" spans="1:6" x14ac:dyDescent="0.2">
      <c r="A109" s="26" t="s">
        <v>95</v>
      </c>
      <c r="B109" s="28" t="s">
        <v>223</v>
      </c>
      <c r="C109" s="23">
        <v>0.9</v>
      </c>
      <c r="D109" s="22" t="s">
        <v>254</v>
      </c>
      <c r="E109" s="24">
        <v>43999.78</v>
      </c>
      <c r="F109" s="3" t="s">
        <v>218</v>
      </c>
    </row>
    <row r="110" spans="1:6" x14ac:dyDescent="0.2">
      <c r="A110" s="26" t="s">
        <v>145</v>
      </c>
      <c r="B110" s="28" t="s">
        <v>223</v>
      </c>
      <c r="C110" s="23">
        <v>0.9</v>
      </c>
      <c r="D110" s="22" t="s">
        <v>254</v>
      </c>
      <c r="E110" s="24">
        <v>117631.46</v>
      </c>
      <c r="F110" s="3" t="s">
        <v>218</v>
      </c>
    </row>
    <row r="111" spans="1:6" x14ac:dyDescent="0.2">
      <c r="A111" s="26" t="s">
        <v>151</v>
      </c>
      <c r="B111" s="28" t="s">
        <v>223</v>
      </c>
      <c r="C111" s="23">
        <v>0.9</v>
      </c>
      <c r="D111" s="22" t="s">
        <v>254</v>
      </c>
      <c r="E111" s="24">
        <v>52748.600000000006</v>
      </c>
      <c r="F111" s="3" t="s">
        <v>218</v>
      </c>
    </row>
    <row r="112" spans="1:6" x14ac:dyDescent="0.2">
      <c r="A112" s="26" t="s">
        <v>183</v>
      </c>
      <c r="B112" s="28" t="s">
        <v>223</v>
      </c>
      <c r="C112" s="23">
        <v>0.9</v>
      </c>
      <c r="D112" s="22" t="s">
        <v>254</v>
      </c>
      <c r="E112" s="24">
        <v>50999.9</v>
      </c>
      <c r="F112" s="3" t="s">
        <v>218</v>
      </c>
    </row>
    <row r="113" spans="1:6" x14ac:dyDescent="0.2">
      <c r="A113" s="26" t="s">
        <v>193</v>
      </c>
      <c r="B113" s="28" t="s">
        <v>223</v>
      </c>
      <c r="C113" s="23">
        <v>0.9</v>
      </c>
      <c r="D113" s="22" t="s">
        <v>254</v>
      </c>
      <c r="E113" s="24">
        <v>27835.279999999999</v>
      </c>
      <c r="F113" s="3" t="s">
        <v>218</v>
      </c>
    </row>
    <row r="114" spans="1:6" ht="25.5" x14ac:dyDescent="0.2">
      <c r="A114" s="26" t="s">
        <v>207</v>
      </c>
      <c r="B114" s="28" t="s">
        <v>263</v>
      </c>
      <c r="C114" s="23">
        <v>0.9</v>
      </c>
      <c r="D114" s="22" t="s">
        <v>254</v>
      </c>
      <c r="E114" s="24">
        <v>28300.05</v>
      </c>
      <c r="F114" s="1" t="s">
        <v>217</v>
      </c>
    </row>
    <row r="115" spans="1:6" x14ac:dyDescent="0.2">
      <c r="A115" s="26" t="s">
        <v>48</v>
      </c>
      <c r="B115" s="28" t="s">
        <v>223</v>
      </c>
      <c r="C115" s="23">
        <v>0.9</v>
      </c>
      <c r="D115" s="22" t="s">
        <v>254</v>
      </c>
      <c r="E115" s="24">
        <v>50000</v>
      </c>
      <c r="F115" s="4" t="s">
        <v>215</v>
      </c>
    </row>
    <row r="116" spans="1:6" x14ac:dyDescent="0.2">
      <c r="A116" s="26" t="s">
        <v>61</v>
      </c>
      <c r="B116" s="28" t="s">
        <v>223</v>
      </c>
      <c r="C116" s="23">
        <v>0.9</v>
      </c>
      <c r="D116" s="22" t="s">
        <v>254</v>
      </c>
      <c r="E116" s="24">
        <v>27000</v>
      </c>
      <c r="F116" s="4" t="s">
        <v>215</v>
      </c>
    </row>
    <row r="117" spans="1:6" x14ac:dyDescent="0.2">
      <c r="A117" s="26" t="s">
        <v>124</v>
      </c>
      <c r="B117" s="28" t="s">
        <v>223</v>
      </c>
      <c r="C117" s="23">
        <v>0.9</v>
      </c>
      <c r="D117" s="22" t="s">
        <v>254</v>
      </c>
      <c r="E117" s="24">
        <v>500000</v>
      </c>
      <c r="F117" s="4" t="s">
        <v>215</v>
      </c>
    </row>
    <row r="118" spans="1:6" x14ac:dyDescent="0.2">
      <c r="A118" s="26" t="s">
        <v>149</v>
      </c>
      <c r="B118" s="28" t="s">
        <v>223</v>
      </c>
      <c r="C118" s="23">
        <v>0.9</v>
      </c>
      <c r="D118" s="22" t="s">
        <v>254</v>
      </c>
      <c r="E118" s="24">
        <v>50000</v>
      </c>
      <c r="F118" s="4" t="s">
        <v>215</v>
      </c>
    </row>
    <row r="119" spans="1:6" x14ac:dyDescent="0.2">
      <c r="A119" s="26" t="s">
        <v>194</v>
      </c>
      <c r="B119" s="28" t="s">
        <v>223</v>
      </c>
      <c r="C119" s="23">
        <v>0.9</v>
      </c>
      <c r="D119" s="22" t="s">
        <v>254</v>
      </c>
      <c r="E119" s="24">
        <v>40000.29</v>
      </c>
      <c r="F119" s="2" t="s">
        <v>216</v>
      </c>
    </row>
    <row r="120" spans="1:6" s="12" customFormat="1" x14ac:dyDescent="0.2">
      <c r="A120" s="9" t="s">
        <v>237</v>
      </c>
      <c r="B120" s="10">
        <f>COUNTA(B106:B119)</f>
        <v>14</v>
      </c>
      <c r="C120" s="10"/>
      <c r="D120" s="10"/>
      <c r="E120" s="20">
        <f>SUM(E106:E119)</f>
        <v>1202144.6200000001</v>
      </c>
      <c r="F120" s="11"/>
    </row>
    <row r="121" spans="1:6" ht="25.5" x14ac:dyDescent="0.2">
      <c r="A121" s="26" t="s">
        <v>91</v>
      </c>
      <c r="B121" s="28" t="s">
        <v>262</v>
      </c>
      <c r="C121" s="23">
        <v>0.5</v>
      </c>
      <c r="D121" s="22" t="s">
        <v>255</v>
      </c>
      <c r="E121" s="24">
        <v>1672.2</v>
      </c>
      <c r="F121" s="3" t="s">
        <v>218</v>
      </c>
    </row>
    <row r="122" spans="1:6" ht="25.5" x14ac:dyDescent="0.2">
      <c r="A122" s="26" t="s">
        <v>97</v>
      </c>
      <c r="B122" s="28" t="s">
        <v>262</v>
      </c>
      <c r="C122" s="23">
        <v>0.9</v>
      </c>
      <c r="D122" s="22" t="s">
        <v>255</v>
      </c>
      <c r="E122" s="24">
        <v>1241</v>
      </c>
      <c r="F122" s="7" t="s">
        <v>221</v>
      </c>
    </row>
    <row r="123" spans="1:6" ht="25.5" x14ac:dyDescent="0.2">
      <c r="A123" s="26" t="s">
        <v>98</v>
      </c>
      <c r="B123" s="28" t="s">
        <v>262</v>
      </c>
      <c r="C123" s="23">
        <v>0.9</v>
      </c>
      <c r="D123" s="22" t="s">
        <v>255</v>
      </c>
      <c r="E123" s="24">
        <v>1719.7180000000001</v>
      </c>
      <c r="F123" s="3" t="s">
        <v>218</v>
      </c>
    </row>
    <row r="124" spans="1:6" ht="25.5" x14ac:dyDescent="0.2">
      <c r="A124" s="26" t="s">
        <v>126</v>
      </c>
      <c r="B124" s="28" t="s">
        <v>263</v>
      </c>
      <c r="C124" s="23">
        <v>0.9</v>
      </c>
      <c r="D124" s="22" t="s">
        <v>255</v>
      </c>
      <c r="E124" s="24">
        <v>3499.99</v>
      </c>
      <c r="F124" s="3" t="s">
        <v>218</v>
      </c>
    </row>
    <row r="125" spans="1:6" x14ac:dyDescent="0.2">
      <c r="A125" s="26" t="s">
        <v>170</v>
      </c>
      <c r="B125" s="28" t="s">
        <v>267</v>
      </c>
      <c r="C125" s="23">
        <v>0.85</v>
      </c>
      <c r="D125" s="22" t="s">
        <v>255</v>
      </c>
      <c r="E125" s="24">
        <v>45195.32</v>
      </c>
      <c r="F125" s="7" t="s">
        <v>221</v>
      </c>
    </row>
    <row r="126" spans="1:6" x14ac:dyDescent="0.2">
      <c r="A126" s="26" t="s">
        <v>191</v>
      </c>
      <c r="B126" s="28" t="s">
        <v>270</v>
      </c>
      <c r="C126" s="23">
        <v>1</v>
      </c>
      <c r="D126" s="22" t="s">
        <v>255</v>
      </c>
      <c r="E126" s="24">
        <v>4168</v>
      </c>
      <c r="F126" s="7" t="s">
        <v>221</v>
      </c>
    </row>
    <row r="127" spans="1:6" x14ac:dyDescent="0.2">
      <c r="A127" s="26" t="s">
        <v>192</v>
      </c>
      <c r="B127" s="28" t="s">
        <v>270</v>
      </c>
      <c r="C127" s="23">
        <v>1</v>
      </c>
      <c r="D127" s="22" t="s">
        <v>255</v>
      </c>
      <c r="E127" s="24">
        <v>8722.27</v>
      </c>
      <c r="F127" s="3" t="s">
        <v>218</v>
      </c>
    </row>
    <row r="128" spans="1:6" s="12" customFormat="1" x14ac:dyDescent="0.2">
      <c r="A128" s="9" t="s">
        <v>238</v>
      </c>
      <c r="B128" s="10">
        <f>COUNTA(B121:B127)</f>
        <v>7</v>
      </c>
      <c r="C128" s="10"/>
      <c r="D128" s="10"/>
      <c r="E128" s="20">
        <f>SUM(E121:E127)</f>
        <v>66218.498000000007</v>
      </c>
      <c r="F128" s="11"/>
    </row>
    <row r="129" spans="1:6" ht="25.5" x14ac:dyDescent="0.2">
      <c r="A129" s="26" t="s">
        <v>46</v>
      </c>
      <c r="B129" s="28" t="s">
        <v>263</v>
      </c>
      <c r="C129" s="23">
        <v>0.9</v>
      </c>
      <c r="D129" s="22" t="s">
        <v>256</v>
      </c>
      <c r="E129" s="24">
        <v>120</v>
      </c>
      <c r="F129" s="3" t="s">
        <v>218</v>
      </c>
    </row>
    <row r="130" spans="1:6" ht="25.5" x14ac:dyDescent="0.2">
      <c r="A130" s="26" t="s">
        <v>82</v>
      </c>
      <c r="B130" s="28" t="s">
        <v>263</v>
      </c>
      <c r="C130" s="23">
        <v>0.9</v>
      </c>
      <c r="D130" s="22" t="s">
        <v>256</v>
      </c>
      <c r="E130" s="24">
        <v>6450</v>
      </c>
      <c r="F130" s="7" t="s">
        <v>221</v>
      </c>
    </row>
    <row r="131" spans="1:6" ht="25.5" x14ac:dyDescent="0.2">
      <c r="A131" s="26" t="s">
        <v>178</v>
      </c>
      <c r="B131" s="28" t="s">
        <v>229</v>
      </c>
      <c r="C131" s="23">
        <v>0.5</v>
      </c>
      <c r="D131" s="22" t="s">
        <v>256</v>
      </c>
      <c r="E131" s="24">
        <v>5064.6400000000003</v>
      </c>
      <c r="F131" s="3" t="s">
        <v>218</v>
      </c>
    </row>
    <row r="132" spans="1:6" ht="25.5" x14ac:dyDescent="0.2">
      <c r="A132" s="26" t="s">
        <v>2</v>
      </c>
      <c r="B132" s="28" t="s">
        <v>263</v>
      </c>
      <c r="C132" s="23">
        <v>0.9</v>
      </c>
      <c r="D132" s="22" t="s">
        <v>256</v>
      </c>
      <c r="E132" s="24">
        <v>20100</v>
      </c>
      <c r="F132" s="5" t="s">
        <v>219</v>
      </c>
    </row>
    <row r="133" spans="1:6" ht="25.5" x14ac:dyDescent="0.2">
      <c r="A133" s="26" t="s">
        <v>8</v>
      </c>
      <c r="B133" s="28" t="s">
        <v>263</v>
      </c>
      <c r="C133" s="23">
        <v>0.9</v>
      </c>
      <c r="D133" s="22" t="s">
        <v>256</v>
      </c>
      <c r="E133" s="24">
        <v>10500</v>
      </c>
      <c r="F133" s="4" t="s">
        <v>215</v>
      </c>
    </row>
    <row r="134" spans="1:6" ht="25.5" x14ac:dyDescent="0.2">
      <c r="A134" s="26" t="s">
        <v>52</v>
      </c>
      <c r="B134" s="28" t="s">
        <v>263</v>
      </c>
      <c r="C134" s="23">
        <v>0.9</v>
      </c>
      <c r="D134" s="22" t="s">
        <v>256</v>
      </c>
      <c r="E134" s="24">
        <v>10500</v>
      </c>
      <c r="F134" s="5" t="s">
        <v>219</v>
      </c>
    </row>
    <row r="135" spans="1:6" s="12" customFormat="1" x14ac:dyDescent="0.2">
      <c r="A135" s="9" t="s">
        <v>239</v>
      </c>
      <c r="B135" s="10">
        <f>COUNTA(B129:B134)</f>
        <v>6</v>
      </c>
      <c r="C135" s="10"/>
      <c r="D135" s="10"/>
      <c r="E135" s="20">
        <f>SUM(E129:E134)</f>
        <v>52734.64</v>
      </c>
      <c r="F135" s="11"/>
    </row>
    <row r="136" spans="1:6" x14ac:dyDescent="0.2">
      <c r="A136" s="26" t="s">
        <v>6</v>
      </c>
      <c r="B136" s="28" t="s">
        <v>225</v>
      </c>
      <c r="C136" s="23">
        <v>0</v>
      </c>
      <c r="D136" s="22" t="s">
        <v>257</v>
      </c>
      <c r="E136" s="24">
        <v>6816.99</v>
      </c>
      <c r="F136" s="3" t="s">
        <v>218</v>
      </c>
    </row>
    <row r="137" spans="1:6" x14ac:dyDescent="0.2">
      <c r="A137" s="26" t="s">
        <v>42</v>
      </c>
      <c r="B137" s="28" t="s">
        <v>266</v>
      </c>
      <c r="C137" s="23">
        <v>1</v>
      </c>
      <c r="D137" s="22" t="s">
        <v>257</v>
      </c>
      <c r="E137" s="24">
        <v>1030.8399999999999</v>
      </c>
      <c r="F137" s="3" t="s">
        <v>218</v>
      </c>
    </row>
    <row r="138" spans="1:6" x14ac:dyDescent="0.2">
      <c r="A138" s="26" t="s">
        <v>55</v>
      </c>
      <c r="B138" s="28" t="s">
        <v>266</v>
      </c>
      <c r="C138" s="23">
        <v>0.85</v>
      </c>
      <c r="D138" s="22" t="s">
        <v>257</v>
      </c>
      <c r="E138" s="24">
        <v>1236.54</v>
      </c>
      <c r="F138" s="7" t="s">
        <v>221</v>
      </c>
    </row>
    <row r="139" spans="1:6" x14ac:dyDescent="0.2">
      <c r="A139" s="26" t="s">
        <v>150</v>
      </c>
      <c r="B139" s="28" t="s">
        <v>266</v>
      </c>
      <c r="C139" s="23">
        <v>0.85</v>
      </c>
      <c r="D139" s="22" t="s">
        <v>257</v>
      </c>
      <c r="E139" s="24">
        <v>4000</v>
      </c>
      <c r="F139" s="6" t="s">
        <v>220</v>
      </c>
    </row>
    <row r="140" spans="1:6" ht="25.5" x14ac:dyDescent="0.2">
      <c r="A140" s="26" t="s">
        <v>19</v>
      </c>
      <c r="B140" s="28" t="s">
        <v>266</v>
      </c>
      <c r="C140" s="23">
        <v>0.85</v>
      </c>
      <c r="D140" s="22" t="s">
        <v>257</v>
      </c>
      <c r="E140" s="24">
        <v>11358</v>
      </c>
      <c r="F140" s="5" t="s">
        <v>219</v>
      </c>
    </row>
    <row r="141" spans="1:6" ht="25.5" x14ac:dyDescent="0.2">
      <c r="A141" s="26" t="s">
        <v>265</v>
      </c>
      <c r="B141" s="28" t="s">
        <v>266</v>
      </c>
      <c r="C141" s="23">
        <v>0.85</v>
      </c>
      <c r="D141" s="22" t="s">
        <v>257</v>
      </c>
      <c r="E141" s="24">
        <v>10500</v>
      </c>
      <c r="F141" s="5" t="s">
        <v>219</v>
      </c>
    </row>
    <row r="142" spans="1:6" x14ac:dyDescent="0.2">
      <c r="A142" s="26" t="s">
        <v>43</v>
      </c>
      <c r="B142" s="28" t="s">
        <v>266</v>
      </c>
      <c r="C142" s="23">
        <v>1</v>
      </c>
      <c r="D142" s="22" t="s">
        <v>257</v>
      </c>
      <c r="E142" s="24">
        <v>2000.2</v>
      </c>
      <c r="F142" s="5" t="s">
        <v>219</v>
      </c>
    </row>
    <row r="143" spans="1:6" x14ac:dyDescent="0.2">
      <c r="A143" s="26" t="s">
        <v>44</v>
      </c>
      <c r="B143" s="28" t="s">
        <v>266</v>
      </c>
      <c r="C143" s="23">
        <v>1</v>
      </c>
      <c r="D143" s="22" t="s">
        <v>257</v>
      </c>
      <c r="E143" s="24">
        <v>9999.85</v>
      </c>
      <c r="F143" s="5" t="s">
        <v>219</v>
      </c>
    </row>
    <row r="144" spans="1:6" x14ac:dyDescent="0.2">
      <c r="A144" s="26" t="s">
        <v>54</v>
      </c>
      <c r="B144" s="28" t="s">
        <v>57</v>
      </c>
      <c r="C144" s="23">
        <v>0.6</v>
      </c>
      <c r="D144" s="22" t="s">
        <v>257</v>
      </c>
      <c r="E144" s="24">
        <v>32000</v>
      </c>
      <c r="F144" s="4" t="s">
        <v>215</v>
      </c>
    </row>
    <row r="145" spans="1:6" x14ac:dyDescent="0.2">
      <c r="A145" s="26" t="s">
        <v>148</v>
      </c>
      <c r="B145" s="28" t="s">
        <v>266</v>
      </c>
      <c r="C145" s="23">
        <v>1</v>
      </c>
      <c r="D145" s="22" t="s">
        <v>257</v>
      </c>
      <c r="E145" s="24">
        <v>47500</v>
      </c>
      <c r="F145" s="5" t="s">
        <v>219</v>
      </c>
    </row>
    <row r="146" spans="1:6" ht="25.5" x14ac:dyDescent="0.2">
      <c r="A146" s="26" t="s">
        <v>53</v>
      </c>
      <c r="B146" s="28" t="s">
        <v>262</v>
      </c>
      <c r="C146" s="23">
        <v>0.9</v>
      </c>
      <c r="D146" s="22" t="s">
        <v>257</v>
      </c>
      <c r="E146" s="24">
        <v>1549.99</v>
      </c>
      <c r="F146" s="3" t="s">
        <v>218</v>
      </c>
    </row>
    <row r="147" spans="1:6" x14ac:dyDescent="0.2">
      <c r="A147" s="26" t="s">
        <v>59</v>
      </c>
      <c r="B147" s="28" t="s">
        <v>57</v>
      </c>
      <c r="C147" s="23">
        <v>0.6</v>
      </c>
      <c r="D147" s="22" t="s">
        <v>257</v>
      </c>
      <c r="E147" s="24">
        <v>437325</v>
      </c>
      <c r="F147" s="5" t="s">
        <v>219</v>
      </c>
    </row>
    <row r="148" spans="1:6" s="12" customFormat="1" x14ac:dyDescent="0.2">
      <c r="A148" s="9" t="s">
        <v>240</v>
      </c>
      <c r="B148" s="10">
        <f>COUNTA(B136:B147)</f>
        <v>12</v>
      </c>
      <c r="C148" s="10"/>
      <c r="D148" s="10"/>
      <c r="E148" s="20">
        <f>SUM(E136:E147)</f>
        <v>565317.41</v>
      </c>
      <c r="F148" s="11"/>
    </row>
    <row r="149" spans="1:6" ht="25.5" x14ac:dyDescent="0.2">
      <c r="A149" s="26" t="s">
        <v>47</v>
      </c>
      <c r="B149" s="28" t="s">
        <v>223</v>
      </c>
      <c r="C149" s="23">
        <v>0.9</v>
      </c>
      <c r="D149" s="22" t="s">
        <v>258</v>
      </c>
      <c r="E149" s="24">
        <v>103000</v>
      </c>
      <c r="F149" s="6" t="s">
        <v>220</v>
      </c>
    </row>
    <row r="150" spans="1:6" x14ac:dyDescent="0.2">
      <c r="A150" s="26" t="s">
        <v>87</v>
      </c>
      <c r="B150" s="28" t="s">
        <v>223</v>
      </c>
      <c r="C150" s="23">
        <v>0.9</v>
      </c>
      <c r="D150" s="22" t="s">
        <v>258</v>
      </c>
      <c r="E150" s="24">
        <v>70000.100000000006</v>
      </c>
      <c r="F150" s="1" t="s">
        <v>217</v>
      </c>
    </row>
    <row r="151" spans="1:6" x14ac:dyDescent="0.2">
      <c r="A151" s="26" t="s">
        <v>93</v>
      </c>
      <c r="B151" s="28" t="s">
        <v>223</v>
      </c>
      <c r="C151" s="23">
        <v>0.9</v>
      </c>
      <c r="D151" s="22" t="s">
        <v>258</v>
      </c>
      <c r="E151" s="24">
        <v>27573</v>
      </c>
      <c r="F151" s="7" t="s">
        <v>221</v>
      </c>
    </row>
    <row r="152" spans="1:6" ht="25.5" x14ac:dyDescent="0.2">
      <c r="A152" s="26" t="s">
        <v>128</v>
      </c>
      <c r="B152" s="28" t="s">
        <v>223</v>
      </c>
      <c r="C152" s="23">
        <v>0.9</v>
      </c>
      <c r="D152" s="22" t="s">
        <v>258</v>
      </c>
      <c r="E152" s="24">
        <v>17533.59</v>
      </c>
      <c r="F152" s="7" t="s">
        <v>221</v>
      </c>
    </row>
    <row r="153" spans="1:6" x14ac:dyDescent="0.2">
      <c r="A153" s="26" t="s">
        <v>129</v>
      </c>
      <c r="B153" s="28" t="s">
        <v>223</v>
      </c>
      <c r="C153" s="23">
        <v>0.9</v>
      </c>
      <c r="D153" s="22" t="s">
        <v>258</v>
      </c>
      <c r="E153" s="24">
        <v>71000</v>
      </c>
      <c r="F153" s="6" t="s">
        <v>220</v>
      </c>
    </row>
    <row r="154" spans="1:6" ht="25.5" x14ac:dyDescent="0.2">
      <c r="A154" s="26" t="s">
        <v>130</v>
      </c>
      <c r="B154" s="28" t="s">
        <v>223</v>
      </c>
      <c r="C154" s="23">
        <v>0.9</v>
      </c>
      <c r="D154" s="22" t="s">
        <v>258</v>
      </c>
      <c r="E154" s="24">
        <v>29012.35</v>
      </c>
      <c r="F154" s="7" t="s">
        <v>221</v>
      </c>
    </row>
    <row r="155" spans="1:6" ht="25.5" x14ac:dyDescent="0.2">
      <c r="A155" s="26" t="s">
        <v>131</v>
      </c>
      <c r="B155" s="28" t="s">
        <v>223</v>
      </c>
      <c r="C155" s="23">
        <v>0.9</v>
      </c>
      <c r="D155" s="22" t="s">
        <v>258</v>
      </c>
      <c r="E155" s="24">
        <v>83124.739999999991</v>
      </c>
      <c r="F155" s="3" t="s">
        <v>218</v>
      </c>
    </row>
    <row r="156" spans="1:6" x14ac:dyDescent="0.2">
      <c r="A156" s="26" t="s">
        <v>132</v>
      </c>
      <c r="B156" s="28" t="s">
        <v>223</v>
      </c>
      <c r="C156" s="23">
        <v>0.9</v>
      </c>
      <c r="D156" s="22" t="s">
        <v>258</v>
      </c>
      <c r="E156" s="24">
        <v>60800</v>
      </c>
      <c r="F156" s="3" t="s">
        <v>218</v>
      </c>
    </row>
    <row r="157" spans="1:6" x14ac:dyDescent="0.2">
      <c r="A157" s="26" t="s">
        <v>133</v>
      </c>
      <c r="B157" s="28" t="s">
        <v>223</v>
      </c>
      <c r="C157" s="23">
        <v>0.9</v>
      </c>
      <c r="D157" s="22" t="s">
        <v>258</v>
      </c>
      <c r="E157" s="24">
        <v>44750.259999999995</v>
      </c>
      <c r="F157" s="7" t="s">
        <v>221</v>
      </c>
    </row>
    <row r="158" spans="1:6" x14ac:dyDescent="0.2">
      <c r="A158" s="26" t="s">
        <v>134</v>
      </c>
      <c r="B158" s="28" t="s">
        <v>223</v>
      </c>
      <c r="C158" s="23">
        <v>0.9</v>
      </c>
      <c r="D158" s="22" t="s">
        <v>258</v>
      </c>
      <c r="E158" s="24">
        <v>43309.94</v>
      </c>
      <c r="F158" s="7" t="s">
        <v>221</v>
      </c>
    </row>
    <row r="159" spans="1:6" ht="25.5" x14ac:dyDescent="0.2">
      <c r="A159" s="26" t="s">
        <v>135</v>
      </c>
      <c r="B159" s="28" t="s">
        <v>223</v>
      </c>
      <c r="C159" s="23">
        <v>0.9</v>
      </c>
      <c r="D159" s="22" t="s">
        <v>258</v>
      </c>
      <c r="E159" s="24">
        <v>82424</v>
      </c>
      <c r="F159" s="1" t="s">
        <v>217</v>
      </c>
    </row>
    <row r="160" spans="1:6" x14ac:dyDescent="0.2">
      <c r="A160" s="26" t="s">
        <v>136</v>
      </c>
      <c r="B160" s="28" t="s">
        <v>223</v>
      </c>
      <c r="C160" s="23">
        <v>0.9</v>
      </c>
      <c r="D160" s="22" t="s">
        <v>258</v>
      </c>
      <c r="E160" s="24">
        <v>118499.58</v>
      </c>
      <c r="F160" s="3" t="s">
        <v>218</v>
      </c>
    </row>
    <row r="161" spans="1:6" x14ac:dyDescent="0.2">
      <c r="A161" s="26" t="s">
        <v>138</v>
      </c>
      <c r="B161" s="28" t="s">
        <v>223</v>
      </c>
      <c r="C161" s="23">
        <v>0.9</v>
      </c>
      <c r="D161" s="22" t="s">
        <v>258</v>
      </c>
      <c r="E161" s="24">
        <v>56230.720000000001</v>
      </c>
      <c r="F161" s="7" t="s">
        <v>221</v>
      </c>
    </row>
    <row r="162" spans="1:6" x14ac:dyDescent="0.2">
      <c r="A162" s="26" t="s">
        <v>139</v>
      </c>
      <c r="B162" s="28" t="s">
        <v>223</v>
      </c>
      <c r="C162" s="23">
        <v>0.9</v>
      </c>
      <c r="D162" s="22" t="s">
        <v>258</v>
      </c>
      <c r="E162" s="24">
        <v>195599.57</v>
      </c>
      <c r="F162" s="3" t="s">
        <v>218</v>
      </c>
    </row>
    <row r="163" spans="1:6" x14ac:dyDescent="0.2">
      <c r="A163" s="26" t="s">
        <v>140</v>
      </c>
      <c r="B163" s="28" t="s">
        <v>223</v>
      </c>
      <c r="C163" s="23">
        <v>0.9</v>
      </c>
      <c r="D163" s="22" t="s">
        <v>258</v>
      </c>
      <c r="E163" s="24">
        <v>122999.66</v>
      </c>
      <c r="F163" s="6" t="s">
        <v>220</v>
      </c>
    </row>
    <row r="164" spans="1:6" x14ac:dyDescent="0.2">
      <c r="A164" s="26" t="s">
        <v>141</v>
      </c>
      <c r="B164" s="28" t="s">
        <v>223</v>
      </c>
      <c r="C164" s="23">
        <v>0.9</v>
      </c>
      <c r="D164" s="22" t="s">
        <v>258</v>
      </c>
      <c r="E164" s="24">
        <v>48659.98</v>
      </c>
      <c r="F164" s="7" t="s">
        <v>221</v>
      </c>
    </row>
    <row r="165" spans="1:6" x14ac:dyDescent="0.2">
      <c r="A165" s="26" t="s">
        <v>142</v>
      </c>
      <c r="B165" s="28" t="s">
        <v>223</v>
      </c>
      <c r="C165" s="23">
        <v>0.9</v>
      </c>
      <c r="D165" s="22" t="s">
        <v>258</v>
      </c>
      <c r="E165" s="24">
        <v>35036.559999999998</v>
      </c>
      <c r="F165" s="7" t="s">
        <v>221</v>
      </c>
    </row>
    <row r="166" spans="1:6" x14ac:dyDescent="0.2">
      <c r="A166" s="26" t="s">
        <v>143</v>
      </c>
      <c r="B166" s="28" t="s">
        <v>223</v>
      </c>
      <c r="C166" s="23">
        <v>0.9</v>
      </c>
      <c r="D166" s="22" t="s">
        <v>258</v>
      </c>
      <c r="E166" s="24">
        <v>32999.120000000003</v>
      </c>
      <c r="F166" s="1" t="s">
        <v>217</v>
      </c>
    </row>
    <row r="167" spans="1:6" ht="25.5" x14ac:dyDescent="0.2">
      <c r="A167" s="26" t="s">
        <v>146</v>
      </c>
      <c r="B167" s="28" t="s">
        <v>227</v>
      </c>
      <c r="C167" s="23">
        <v>0.85</v>
      </c>
      <c r="D167" s="22" t="s">
        <v>258</v>
      </c>
      <c r="E167" s="24">
        <v>4613.9399999999996</v>
      </c>
      <c r="F167" s="3" t="s">
        <v>218</v>
      </c>
    </row>
    <row r="168" spans="1:6" x14ac:dyDescent="0.2">
      <c r="A168" s="26" t="s">
        <v>158</v>
      </c>
      <c r="B168" s="28" t="s">
        <v>223</v>
      </c>
      <c r="C168" s="23">
        <v>0.9</v>
      </c>
      <c r="D168" s="22" t="s">
        <v>258</v>
      </c>
      <c r="E168" s="24">
        <v>50200.63</v>
      </c>
      <c r="F168" s="7" t="s">
        <v>221</v>
      </c>
    </row>
    <row r="169" spans="1:6" x14ac:dyDescent="0.2">
      <c r="A169" s="26" t="s">
        <v>159</v>
      </c>
      <c r="B169" s="28" t="s">
        <v>223</v>
      </c>
      <c r="C169" s="23">
        <v>0.9</v>
      </c>
      <c r="D169" s="22" t="s">
        <v>258</v>
      </c>
      <c r="E169" s="24">
        <v>49632.85</v>
      </c>
      <c r="F169" s="7" t="s">
        <v>221</v>
      </c>
    </row>
    <row r="170" spans="1:6" x14ac:dyDescent="0.2">
      <c r="A170" s="26" t="s">
        <v>160</v>
      </c>
      <c r="B170" s="28" t="s">
        <v>223</v>
      </c>
      <c r="C170" s="23">
        <v>0.9</v>
      </c>
      <c r="D170" s="22" t="s">
        <v>258</v>
      </c>
      <c r="E170" s="24">
        <v>44565.36</v>
      </c>
      <c r="F170" s="3" t="s">
        <v>218</v>
      </c>
    </row>
    <row r="171" spans="1:6" x14ac:dyDescent="0.2">
      <c r="A171" s="26" t="s">
        <v>162</v>
      </c>
      <c r="B171" s="28" t="s">
        <v>223</v>
      </c>
      <c r="C171" s="23">
        <v>0.9</v>
      </c>
      <c r="D171" s="22" t="s">
        <v>258</v>
      </c>
      <c r="E171" s="24">
        <v>32469.599999999999</v>
      </c>
      <c r="F171" s="7" t="s">
        <v>221</v>
      </c>
    </row>
    <row r="172" spans="1:6" x14ac:dyDescent="0.2">
      <c r="A172" s="26" t="s">
        <v>163</v>
      </c>
      <c r="B172" s="28" t="s">
        <v>223</v>
      </c>
      <c r="C172" s="23">
        <v>0.9</v>
      </c>
      <c r="D172" s="22" t="s">
        <v>258</v>
      </c>
      <c r="E172" s="24">
        <v>21386.16</v>
      </c>
      <c r="F172" s="7" t="s">
        <v>221</v>
      </c>
    </row>
    <row r="173" spans="1:6" ht="25.5" x14ac:dyDescent="0.2">
      <c r="A173" s="26" t="s">
        <v>164</v>
      </c>
      <c r="B173" s="28" t="s">
        <v>223</v>
      </c>
      <c r="C173" s="23">
        <v>0.9</v>
      </c>
      <c r="D173" s="22" t="s">
        <v>258</v>
      </c>
      <c r="E173" s="24">
        <v>75329.259999999995</v>
      </c>
      <c r="F173" s="7" t="s">
        <v>221</v>
      </c>
    </row>
    <row r="174" spans="1:6" x14ac:dyDescent="0.2">
      <c r="A174" s="26" t="s">
        <v>167</v>
      </c>
      <c r="B174" s="28" t="s">
        <v>223</v>
      </c>
      <c r="C174" s="23">
        <v>0.9</v>
      </c>
      <c r="D174" s="22" t="s">
        <v>258</v>
      </c>
      <c r="E174" s="24">
        <v>133999.99</v>
      </c>
      <c r="F174" s="7" t="s">
        <v>221</v>
      </c>
    </row>
    <row r="175" spans="1:6" ht="25.5" x14ac:dyDescent="0.2">
      <c r="A175" s="26" t="s">
        <v>168</v>
      </c>
      <c r="B175" s="28" t="s">
        <v>223</v>
      </c>
      <c r="C175" s="23">
        <v>0.9</v>
      </c>
      <c r="D175" s="22" t="s">
        <v>258</v>
      </c>
      <c r="E175" s="24">
        <v>161100.87</v>
      </c>
      <c r="F175" s="7" t="s">
        <v>221</v>
      </c>
    </row>
    <row r="176" spans="1:6" ht="25.5" x14ac:dyDescent="0.2">
      <c r="A176" s="26" t="s">
        <v>169</v>
      </c>
      <c r="B176" s="28" t="s">
        <v>223</v>
      </c>
      <c r="C176" s="23">
        <v>0.9</v>
      </c>
      <c r="D176" s="22" t="s">
        <v>258</v>
      </c>
      <c r="E176" s="24">
        <v>306000.12</v>
      </c>
      <c r="F176" s="3" t="s">
        <v>218</v>
      </c>
    </row>
    <row r="177" spans="1:6" ht="25.5" x14ac:dyDescent="0.2">
      <c r="A177" s="26" t="s">
        <v>210</v>
      </c>
      <c r="B177" s="28" t="s">
        <v>263</v>
      </c>
      <c r="C177" s="23">
        <v>0.9</v>
      </c>
      <c r="D177" s="22" t="s">
        <v>258</v>
      </c>
      <c r="E177" s="24">
        <v>69000</v>
      </c>
      <c r="F177" s="6" t="s">
        <v>220</v>
      </c>
    </row>
    <row r="178" spans="1:6" ht="38.25" x14ac:dyDescent="0.2">
      <c r="A178" s="26" t="s">
        <v>5</v>
      </c>
      <c r="B178" s="28" t="s">
        <v>224</v>
      </c>
      <c r="C178" s="23">
        <v>0</v>
      </c>
      <c r="D178" s="22" t="s">
        <v>258</v>
      </c>
      <c r="E178" s="24">
        <v>0</v>
      </c>
      <c r="F178" s="2" t="s">
        <v>216</v>
      </c>
    </row>
    <row r="179" spans="1:6" x14ac:dyDescent="0.2">
      <c r="A179" s="26" t="s">
        <v>14</v>
      </c>
      <c r="B179" s="28" t="s">
        <v>264</v>
      </c>
      <c r="C179" s="23">
        <v>0</v>
      </c>
      <c r="D179" s="22" t="s">
        <v>258</v>
      </c>
      <c r="E179" s="24">
        <v>316000</v>
      </c>
      <c r="F179" s="5" t="s">
        <v>219</v>
      </c>
    </row>
    <row r="180" spans="1:6" x14ac:dyDescent="0.2">
      <c r="A180" s="26" t="s">
        <v>22</v>
      </c>
      <c r="B180" s="28" t="s">
        <v>266</v>
      </c>
      <c r="C180" s="23" t="s">
        <v>29</v>
      </c>
      <c r="D180" s="22" t="s">
        <v>258</v>
      </c>
      <c r="E180" s="24">
        <v>14000</v>
      </c>
      <c r="F180" s="5" t="s">
        <v>219</v>
      </c>
    </row>
    <row r="181" spans="1:6" x14ac:dyDescent="0.2">
      <c r="A181" s="26" t="s">
        <v>23</v>
      </c>
      <c r="B181" s="28" t="s">
        <v>266</v>
      </c>
      <c r="C181" s="23" t="s">
        <v>29</v>
      </c>
      <c r="D181" s="22" t="s">
        <v>258</v>
      </c>
      <c r="E181" s="24">
        <v>16000</v>
      </c>
      <c r="F181" s="5" t="s">
        <v>219</v>
      </c>
    </row>
    <row r="182" spans="1:6" x14ac:dyDescent="0.2">
      <c r="A182" s="26" t="s">
        <v>24</v>
      </c>
      <c r="B182" s="28" t="s">
        <v>266</v>
      </c>
      <c r="C182" s="23" t="s">
        <v>29</v>
      </c>
      <c r="D182" s="22" t="s">
        <v>258</v>
      </c>
      <c r="E182" s="24">
        <v>19000</v>
      </c>
      <c r="F182" s="5" t="s">
        <v>219</v>
      </c>
    </row>
    <row r="183" spans="1:6" ht="25.5" x14ac:dyDescent="0.2">
      <c r="A183" s="26" t="s">
        <v>127</v>
      </c>
      <c r="B183" s="28" t="s">
        <v>223</v>
      </c>
      <c r="C183" s="23">
        <v>0.9</v>
      </c>
      <c r="D183" s="22" t="s">
        <v>258</v>
      </c>
      <c r="E183" s="24">
        <v>58000</v>
      </c>
      <c r="F183" s="5" t="s">
        <v>219</v>
      </c>
    </row>
    <row r="184" spans="1:6" x14ac:dyDescent="0.2">
      <c r="A184" s="26" t="s">
        <v>144</v>
      </c>
      <c r="B184" s="28" t="s">
        <v>223</v>
      </c>
      <c r="C184" s="23">
        <v>0.9</v>
      </c>
      <c r="D184" s="22" t="s">
        <v>258</v>
      </c>
      <c r="E184" s="24">
        <v>88000</v>
      </c>
      <c r="F184" s="5" t="s">
        <v>219</v>
      </c>
    </row>
    <row r="185" spans="1:6" x14ac:dyDescent="0.2">
      <c r="A185" s="26" t="s">
        <v>161</v>
      </c>
      <c r="B185" s="28" t="s">
        <v>223</v>
      </c>
      <c r="C185" s="23">
        <v>0.9</v>
      </c>
      <c r="D185" s="22" t="s">
        <v>258</v>
      </c>
      <c r="E185" s="24">
        <v>46500</v>
      </c>
      <c r="F185" s="5" t="s">
        <v>219</v>
      </c>
    </row>
    <row r="186" spans="1:6" x14ac:dyDescent="0.2">
      <c r="A186" s="26" t="s">
        <v>165</v>
      </c>
      <c r="B186" s="28" t="s">
        <v>223</v>
      </c>
      <c r="C186" s="23">
        <v>0.9</v>
      </c>
      <c r="D186" s="22" t="s">
        <v>258</v>
      </c>
      <c r="E186" s="24">
        <v>57680.46</v>
      </c>
      <c r="F186" s="2" t="s">
        <v>216</v>
      </c>
    </row>
    <row r="187" spans="1:6" x14ac:dyDescent="0.2">
      <c r="A187" s="26" t="s">
        <v>166</v>
      </c>
      <c r="B187" s="28" t="s">
        <v>223</v>
      </c>
      <c r="C187" s="23">
        <v>0.9</v>
      </c>
      <c r="D187" s="22" t="s">
        <v>258</v>
      </c>
      <c r="E187" s="24">
        <v>48234.76</v>
      </c>
      <c r="F187" s="2" t="s">
        <v>216</v>
      </c>
    </row>
    <row r="188" spans="1:6" ht="38.25" x14ac:dyDescent="0.2">
      <c r="A188" s="26" t="s">
        <v>202</v>
      </c>
      <c r="B188" s="28" t="s">
        <v>262</v>
      </c>
      <c r="C188" s="23">
        <v>0.9</v>
      </c>
      <c r="D188" s="22" t="s">
        <v>258</v>
      </c>
      <c r="E188" s="24">
        <v>25380</v>
      </c>
      <c r="F188" s="4" t="s">
        <v>215</v>
      </c>
    </row>
    <row r="189" spans="1:6" ht="25.5" x14ac:dyDescent="0.2">
      <c r="A189" s="26" t="s">
        <v>203</v>
      </c>
      <c r="B189" s="28" t="s">
        <v>262</v>
      </c>
      <c r="C189" s="23">
        <v>0.9</v>
      </c>
      <c r="D189" s="22" t="s">
        <v>258</v>
      </c>
      <c r="E189" s="24">
        <v>43200</v>
      </c>
      <c r="F189" s="4" t="s">
        <v>215</v>
      </c>
    </row>
    <row r="190" spans="1:6" ht="25.5" x14ac:dyDescent="0.2">
      <c r="A190" s="26" t="s">
        <v>204</v>
      </c>
      <c r="B190" s="28" t="s">
        <v>262</v>
      </c>
      <c r="C190" s="23">
        <v>0.9</v>
      </c>
      <c r="D190" s="22" t="s">
        <v>258</v>
      </c>
      <c r="E190" s="24">
        <v>16875</v>
      </c>
      <c r="F190" s="4" t="s">
        <v>215</v>
      </c>
    </row>
    <row r="191" spans="1:6" ht="25.5" x14ac:dyDescent="0.2">
      <c r="A191" s="26" t="s">
        <v>205</v>
      </c>
      <c r="B191" s="28" t="s">
        <v>262</v>
      </c>
      <c r="C191" s="23">
        <v>0.9</v>
      </c>
      <c r="D191" s="22" t="s">
        <v>258</v>
      </c>
      <c r="E191" s="24">
        <v>9000</v>
      </c>
      <c r="F191" s="4" t="s">
        <v>215</v>
      </c>
    </row>
    <row r="192" spans="1:6" ht="38.25" x14ac:dyDescent="0.2">
      <c r="A192" s="26" t="s">
        <v>206</v>
      </c>
      <c r="B192" s="28" t="s">
        <v>262</v>
      </c>
      <c r="C192" s="23">
        <v>0.9</v>
      </c>
      <c r="D192" s="22" t="s">
        <v>258</v>
      </c>
      <c r="E192" s="24">
        <v>24300</v>
      </c>
      <c r="F192" s="4" t="s">
        <v>215</v>
      </c>
    </row>
    <row r="193" spans="1:6" ht="25.5" x14ac:dyDescent="0.2">
      <c r="A193" s="26" t="s">
        <v>208</v>
      </c>
      <c r="B193" s="28" t="s">
        <v>263</v>
      </c>
      <c r="C193" s="23">
        <v>0.9</v>
      </c>
      <c r="D193" s="22" t="s">
        <v>258</v>
      </c>
      <c r="E193" s="24">
        <v>20000</v>
      </c>
      <c r="F193" s="4" t="s">
        <v>215</v>
      </c>
    </row>
    <row r="194" spans="1:6" ht="38.25" x14ac:dyDescent="0.2">
      <c r="A194" s="26" t="s">
        <v>209</v>
      </c>
      <c r="B194" s="28" t="s">
        <v>262</v>
      </c>
      <c r="C194" s="23">
        <v>0.9</v>
      </c>
      <c r="D194" s="22" t="s">
        <v>258</v>
      </c>
      <c r="E194" s="24">
        <v>32400</v>
      </c>
      <c r="F194" s="4" t="s">
        <v>215</v>
      </c>
    </row>
    <row r="195" spans="1:6" s="12" customFormat="1" x14ac:dyDescent="0.2">
      <c r="A195" s="9" t="s">
        <v>241</v>
      </c>
      <c r="B195" s="10">
        <f>COUNTA(B149:B194)</f>
        <v>46</v>
      </c>
      <c r="C195" s="10"/>
      <c r="D195" s="10"/>
      <c r="E195" s="20">
        <f>SUM(E149:E194)</f>
        <v>3025422.17</v>
      </c>
      <c r="F195" s="13"/>
    </row>
    <row r="196" spans="1:6" ht="25.5" x14ac:dyDescent="0.2">
      <c r="A196" s="26" t="s">
        <v>65</v>
      </c>
      <c r="B196" s="28" t="s">
        <v>266</v>
      </c>
      <c r="C196" s="23">
        <v>0.8</v>
      </c>
      <c r="D196" s="22" t="s">
        <v>259</v>
      </c>
      <c r="E196" s="24">
        <v>70000</v>
      </c>
      <c r="F196" s="5" t="s">
        <v>219</v>
      </c>
    </row>
    <row r="197" spans="1:6" x14ac:dyDescent="0.2">
      <c r="A197" s="26" t="s">
        <v>76</v>
      </c>
      <c r="B197" s="28" t="s">
        <v>223</v>
      </c>
      <c r="C197" s="23">
        <v>0.9</v>
      </c>
      <c r="D197" s="22" t="s">
        <v>259</v>
      </c>
      <c r="E197" s="24">
        <v>199996.56</v>
      </c>
      <c r="F197" s="2" t="s">
        <v>216</v>
      </c>
    </row>
    <row r="198" spans="1:6" x14ac:dyDescent="0.2">
      <c r="A198" s="26" t="s">
        <v>157</v>
      </c>
      <c r="B198" s="28" t="s">
        <v>223</v>
      </c>
      <c r="C198" s="23">
        <v>0.9</v>
      </c>
      <c r="D198" s="22" t="s">
        <v>259</v>
      </c>
      <c r="E198" s="24">
        <v>95000</v>
      </c>
      <c r="F198" s="4" t="s">
        <v>215</v>
      </c>
    </row>
    <row r="199" spans="1:6" x14ac:dyDescent="0.2">
      <c r="A199" s="26" t="s">
        <v>184</v>
      </c>
      <c r="B199" s="28" t="s">
        <v>223</v>
      </c>
      <c r="C199" s="23">
        <v>0.9</v>
      </c>
      <c r="D199" s="22" t="s">
        <v>259</v>
      </c>
      <c r="E199" s="24">
        <v>100000</v>
      </c>
      <c r="F199" s="4" t="s">
        <v>215</v>
      </c>
    </row>
    <row r="200" spans="1:6" ht="25.5" x14ac:dyDescent="0.2">
      <c r="A200" s="26" t="s">
        <v>174</v>
      </c>
      <c r="B200" s="28" t="s">
        <v>269</v>
      </c>
      <c r="C200" s="23">
        <v>0.95</v>
      </c>
      <c r="D200" s="22" t="s">
        <v>259</v>
      </c>
      <c r="E200" s="24">
        <v>7303.36</v>
      </c>
      <c r="F200" s="7" t="s">
        <v>221</v>
      </c>
    </row>
    <row r="201" spans="1:6" ht="25.5" x14ac:dyDescent="0.2">
      <c r="A201" s="26" t="s">
        <v>175</v>
      </c>
      <c r="B201" s="28" t="s">
        <v>269</v>
      </c>
      <c r="C201" s="23">
        <v>0.95</v>
      </c>
      <c r="D201" s="22" t="s">
        <v>259</v>
      </c>
      <c r="E201" s="24">
        <v>1608.84</v>
      </c>
      <c r="F201" s="7" t="s">
        <v>221</v>
      </c>
    </row>
    <row r="202" spans="1:6" x14ac:dyDescent="0.2">
      <c r="A202" s="26" t="s">
        <v>211</v>
      </c>
      <c r="B202" s="28" t="s">
        <v>269</v>
      </c>
      <c r="C202" s="23">
        <v>0.95</v>
      </c>
      <c r="D202" s="22" t="s">
        <v>259</v>
      </c>
      <c r="E202" s="24">
        <v>9723.67</v>
      </c>
      <c r="F202" s="7" t="s">
        <v>221</v>
      </c>
    </row>
    <row r="203" spans="1:6" x14ac:dyDescent="0.2">
      <c r="A203" s="26" t="s">
        <v>213</v>
      </c>
      <c r="B203" s="28" t="s">
        <v>269</v>
      </c>
      <c r="C203" s="23">
        <v>0.95</v>
      </c>
      <c r="D203" s="22" t="s">
        <v>259</v>
      </c>
      <c r="E203" s="24">
        <v>6577.56</v>
      </c>
      <c r="F203" s="7" t="s">
        <v>221</v>
      </c>
    </row>
    <row r="204" spans="1:6" s="12" customFormat="1" x14ac:dyDescent="0.2">
      <c r="A204" s="9" t="s">
        <v>242</v>
      </c>
      <c r="B204" s="10">
        <f>COUNTA(B196:B203)</f>
        <v>8</v>
      </c>
      <c r="C204" s="10"/>
      <c r="D204" s="10"/>
      <c r="E204" s="20">
        <f>SUM(E196:E203)</f>
        <v>490209.99</v>
      </c>
      <c r="F204" s="11"/>
    </row>
    <row r="205" spans="1:6" ht="25.5" x14ac:dyDescent="0.2">
      <c r="A205" s="26" t="s">
        <v>125</v>
      </c>
      <c r="B205" s="28" t="s">
        <v>223</v>
      </c>
      <c r="C205" s="23">
        <v>0.9</v>
      </c>
      <c r="D205" s="22" t="s">
        <v>260</v>
      </c>
      <c r="E205" s="24">
        <v>10693.08</v>
      </c>
      <c r="F205" s="7" t="s">
        <v>221</v>
      </c>
    </row>
    <row r="206" spans="1:6" x14ac:dyDescent="0.2">
      <c r="A206" s="26" t="s">
        <v>156</v>
      </c>
      <c r="B206" s="28" t="s">
        <v>223</v>
      </c>
      <c r="C206" s="23">
        <v>0.9</v>
      </c>
      <c r="D206" s="22" t="s">
        <v>260</v>
      </c>
      <c r="E206" s="24">
        <v>59185.68</v>
      </c>
      <c r="F206" s="7" t="s">
        <v>221</v>
      </c>
    </row>
    <row r="207" spans="1:6" x14ac:dyDescent="0.2">
      <c r="A207" s="26" t="s">
        <v>10</v>
      </c>
      <c r="B207" s="28" t="s">
        <v>271</v>
      </c>
      <c r="C207" s="23">
        <v>0.85</v>
      </c>
      <c r="D207" s="22" t="s">
        <v>260</v>
      </c>
      <c r="E207" s="24">
        <v>150000</v>
      </c>
      <c r="F207" s="5" t="s">
        <v>219</v>
      </c>
    </row>
    <row r="208" spans="1:6" x14ac:dyDescent="0.2">
      <c r="A208" s="26" t="s">
        <v>88</v>
      </c>
      <c r="B208" s="28" t="s">
        <v>271</v>
      </c>
      <c r="C208" s="23">
        <v>0.5</v>
      </c>
      <c r="D208" s="22" t="s">
        <v>260</v>
      </c>
      <c r="E208" s="24">
        <v>500000</v>
      </c>
      <c r="F208" s="5" t="s">
        <v>219</v>
      </c>
    </row>
    <row r="209" spans="1:6" x14ac:dyDescent="0.2">
      <c r="A209" s="26" t="s">
        <v>16</v>
      </c>
      <c r="B209" s="28" t="s">
        <v>269</v>
      </c>
      <c r="C209" s="23">
        <v>0.95</v>
      </c>
      <c r="D209" s="22" t="s">
        <v>260</v>
      </c>
      <c r="E209" s="24">
        <v>10300</v>
      </c>
      <c r="F209" s="6" t="s">
        <v>220</v>
      </c>
    </row>
    <row r="210" spans="1:6" x14ac:dyDescent="0.2">
      <c r="A210" s="26" t="s">
        <v>45</v>
      </c>
      <c r="B210" s="28" t="s">
        <v>269</v>
      </c>
      <c r="C210" s="23">
        <v>0.95</v>
      </c>
      <c r="D210" s="22" t="s">
        <v>260</v>
      </c>
      <c r="E210" s="24">
        <v>2655.41</v>
      </c>
      <c r="F210" s="7" t="s">
        <v>221</v>
      </c>
    </row>
    <row r="211" spans="1:6" x14ac:dyDescent="0.2">
      <c r="A211" s="26" t="s">
        <v>70</v>
      </c>
      <c r="B211" s="28" t="s">
        <v>269</v>
      </c>
      <c r="C211" s="23">
        <v>0.95</v>
      </c>
      <c r="D211" s="22" t="s">
        <v>260</v>
      </c>
      <c r="E211" s="24">
        <v>4899.3500000000004</v>
      </c>
      <c r="F211" s="3" t="s">
        <v>218</v>
      </c>
    </row>
    <row r="212" spans="1:6" x14ac:dyDescent="0.2">
      <c r="A212" s="26" t="s">
        <v>85</v>
      </c>
      <c r="B212" s="28" t="s">
        <v>269</v>
      </c>
      <c r="C212" s="23">
        <v>0.95</v>
      </c>
      <c r="D212" s="22" t="s">
        <v>260</v>
      </c>
      <c r="E212" s="24">
        <v>4085.49</v>
      </c>
      <c r="F212" s="7" t="s">
        <v>221</v>
      </c>
    </row>
    <row r="213" spans="1:6" x14ac:dyDescent="0.2">
      <c r="A213" s="26" t="s">
        <v>122</v>
      </c>
      <c r="B213" s="28" t="s">
        <v>269</v>
      </c>
      <c r="C213" s="23">
        <v>0.95</v>
      </c>
      <c r="D213" s="22" t="s">
        <v>260</v>
      </c>
      <c r="E213" s="24">
        <v>809.03</v>
      </c>
      <c r="F213" s="7" t="s">
        <v>221</v>
      </c>
    </row>
    <row r="214" spans="1:6" x14ac:dyDescent="0.2">
      <c r="A214" s="26" t="s">
        <v>181</v>
      </c>
      <c r="B214" s="28" t="s">
        <v>269</v>
      </c>
      <c r="C214" s="23">
        <v>0.95</v>
      </c>
      <c r="D214" s="22" t="s">
        <v>260</v>
      </c>
      <c r="E214" s="24">
        <v>10300</v>
      </c>
      <c r="F214" s="6" t="s">
        <v>220</v>
      </c>
    </row>
    <row r="215" spans="1:6" x14ac:dyDescent="0.2">
      <c r="A215" s="26" t="s">
        <v>190</v>
      </c>
      <c r="B215" s="28" t="s">
        <v>269</v>
      </c>
      <c r="C215" s="23">
        <v>0.95</v>
      </c>
      <c r="D215" s="22" t="s">
        <v>260</v>
      </c>
      <c r="E215" s="24">
        <v>7137.59</v>
      </c>
      <c r="F215" s="7" t="s">
        <v>221</v>
      </c>
    </row>
    <row r="216" spans="1:6" s="12" customFormat="1" x14ac:dyDescent="0.2">
      <c r="A216" s="9" t="s">
        <v>243</v>
      </c>
      <c r="B216" s="10">
        <f>COUNTA(B205:B215)</f>
        <v>11</v>
      </c>
      <c r="C216" s="10"/>
      <c r="D216" s="10"/>
      <c r="E216" s="20">
        <f>SUM(E205:E215)</f>
        <v>760065.63</v>
      </c>
      <c r="F216" s="11"/>
    </row>
    <row r="217" spans="1:6" x14ac:dyDescent="0.2">
      <c r="A217" s="26" t="s">
        <v>63</v>
      </c>
      <c r="B217" s="28" t="s">
        <v>223</v>
      </c>
      <c r="C217" s="23">
        <v>0.9</v>
      </c>
      <c r="D217" s="22" t="s">
        <v>244</v>
      </c>
      <c r="E217" s="24">
        <v>84079.99</v>
      </c>
      <c r="F217" s="1" t="s">
        <v>217</v>
      </c>
    </row>
    <row r="218" spans="1:6" x14ac:dyDescent="0.2">
      <c r="A218" s="26" t="s">
        <v>60</v>
      </c>
      <c r="B218" s="28" t="s">
        <v>223</v>
      </c>
      <c r="C218" s="23">
        <v>0.9</v>
      </c>
      <c r="D218" s="22" t="s">
        <v>244</v>
      </c>
      <c r="E218" s="24">
        <v>89000</v>
      </c>
      <c r="F218" s="4" t="s">
        <v>215</v>
      </c>
    </row>
    <row r="219" spans="1:6" ht="25.5" x14ac:dyDescent="0.2">
      <c r="A219" s="26" t="s">
        <v>180</v>
      </c>
      <c r="B219" s="28" t="s">
        <v>223</v>
      </c>
      <c r="C219" s="23">
        <v>0.9</v>
      </c>
      <c r="D219" s="22" t="s">
        <v>244</v>
      </c>
      <c r="E219" s="24">
        <v>51000</v>
      </c>
      <c r="F219" s="4" t="s">
        <v>215</v>
      </c>
    </row>
    <row r="220" spans="1:6" s="12" customFormat="1" x14ac:dyDescent="0.2">
      <c r="A220" s="9" t="s">
        <v>245</v>
      </c>
      <c r="B220" s="10">
        <f>COUNTA(B217:B219)</f>
        <v>3</v>
      </c>
      <c r="C220" s="10"/>
      <c r="D220" s="10"/>
      <c r="E220" s="20">
        <f>SUM(E217:E219)</f>
        <v>224079.99</v>
      </c>
      <c r="F220" s="11"/>
    </row>
    <row r="221" spans="1:6" x14ac:dyDescent="0.2">
      <c r="A221" s="26" t="s">
        <v>66</v>
      </c>
      <c r="B221" s="28" t="s">
        <v>266</v>
      </c>
      <c r="C221" s="23" t="s">
        <v>232</v>
      </c>
      <c r="D221" s="25" t="s">
        <v>261</v>
      </c>
      <c r="E221" s="24">
        <v>545426</v>
      </c>
      <c r="F221" s="7" t="s">
        <v>221</v>
      </c>
    </row>
    <row r="222" spans="1:6" x14ac:dyDescent="0.2">
      <c r="A222" s="26" t="s">
        <v>67</v>
      </c>
      <c r="B222" s="28" t="s">
        <v>266</v>
      </c>
      <c r="C222" s="23" t="s">
        <v>233</v>
      </c>
      <c r="D222" s="25" t="s">
        <v>261</v>
      </c>
      <c r="E222" s="24">
        <v>994661.37</v>
      </c>
      <c r="F222" s="3" t="s">
        <v>218</v>
      </c>
    </row>
    <row r="223" spans="1:6" x14ac:dyDescent="0.2">
      <c r="A223" s="26" t="s">
        <v>68</v>
      </c>
      <c r="B223" s="28" t="s">
        <v>266</v>
      </c>
      <c r="C223" s="23" t="s">
        <v>233</v>
      </c>
      <c r="D223" s="25" t="s">
        <v>261</v>
      </c>
      <c r="E223" s="24">
        <v>534000</v>
      </c>
      <c r="F223" s="3" t="s">
        <v>218</v>
      </c>
    </row>
    <row r="224" spans="1:6" s="12" customFormat="1" x14ac:dyDescent="0.2">
      <c r="A224" s="9" t="s">
        <v>246</v>
      </c>
      <c r="B224" s="10">
        <f>COUNTA(B221:B223)</f>
        <v>3</v>
      </c>
      <c r="C224" s="10"/>
      <c r="D224" s="10"/>
      <c r="E224" s="20">
        <f>SUM(E221:E223)</f>
        <v>2074087.37</v>
      </c>
      <c r="F224" s="11"/>
    </row>
    <row r="225" spans="1:6" s="12" customFormat="1" x14ac:dyDescent="0.2">
      <c r="A225" s="14" t="s">
        <v>247</v>
      </c>
      <c r="B225" s="15">
        <f>SUM(B224,B220,B216,B204,B195,B148,B135,B128,B120,B105,B90,B50)</f>
        <v>211</v>
      </c>
      <c r="C225" s="15"/>
      <c r="D225" s="15"/>
      <c r="E225" s="21">
        <f>SUM(E50,E90,E105,E120,E128,E135,E148,E195,E204,E216,E220,E224)</f>
        <v>12169521.447999999</v>
      </c>
      <c r="F225" s="15"/>
    </row>
  </sheetData>
  <sortState ref="A206:L216">
    <sortCondition ref="A206:A216"/>
  </sortState>
  <pageMargins left="0.70866141732283472" right="0.70866141732283472" top="0.78740157480314965" bottom="0.78740157480314965" header="0.31496062992125984" footer="0.31496062992125984"/>
  <pageSetup paperSize="9" scale="57" orientation="portrait" r:id="rId1"/>
  <rowBreaks count="3" manualBreakCount="3">
    <brk id="50" max="16383" man="1"/>
    <brk id="128" max="1638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projektů_k 1.11.2019</vt:lpstr>
      <vt:lpstr>'seznam projektů_k 1.11.2019'!Názvy_tisku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cp:lastPrinted>2019-11-14T13:35:24Z</cp:lastPrinted>
  <dcterms:created xsi:type="dcterms:W3CDTF">2019-10-17T06:27:23Z</dcterms:created>
  <dcterms:modified xsi:type="dcterms:W3CDTF">2019-11-25T13:13:42Z</dcterms:modified>
</cp:coreProperties>
</file>