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kraj-my.sharepoint.com/personal/petr_zajac_msk_cz/Documents/Regionální rozvoj/Dotační programy/Podpora znevýhodněných oblastí MSK 2025/Komise - vyhodnocení/"/>
    </mc:Choice>
  </mc:AlternateContent>
  <xr:revisionPtr revIDLastSave="50" documentId="8_{9FD06BFF-2901-4F1D-8DAE-CBF61E80ABE0}" xr6:coauthVersionLast="47" xr6:coauthVersionMax="47" xr10:uidLastSave="{E943DABD-25F4-42A5-A9BD-5B6801A7F4F6}"/>
  <bookViews>
    <workbookView xWindow="-110" yWindow="-110" windowWidth="38620" windowHeight="21100" xr2:uid="{0CEF683D-9463-4DCA-89E4-BEDB5CA688FF}"/>
  </bookViews>
  <sheets>
    <sheet name="Dotace" sheetId="1" r:id="rId1"/>
  </sheets>
  <definedNames>
    <definedName name="_xlnm.Print_Titles" localSheetId="0">Dotace!#REF!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Q11" i="1" l="1"/>
  <c r="Q6" i="1"/>
  <c r="Q7" i="1"/>
  <c r="Q8" i="1"/>
  <c r="Q9" i="1"/>
  <c r="Q10" i="1"/>
  <c r="Q5" i="1"/>
  <c r="M11" i="1"/>
  <c r="M10" i="1" l="1"/>
  <c r="M9" i="1"/>
  <c r="M8" i="1"/>
  <c r="M7" i="1"/>
  <c r="M6" i="1"/>
  <c r="M5" i="1"/>
</calcChain>
</file>

<file path=xl/sharedStrings.xml><?xml version="1.0" encoding="utf-8"?>
<sst xmlns="http://schemas.openxmlformats.org/spreadsheetml/2006/main" count="60" uniqueCount="49">
  <si>
    <t>Název žadatele / příjemce</t>
  </si>
  <si>
    <t>IČ</t>
  </si>
  <si>
    <t>Termín pro předložení závěrečného vyúčtování</t>
  </si>
  <si>
    <t>Účel projektu</t>
  </si>
  <si>
    <t>Odůvodnění žádosti</t>
  </si>
  <si>
    <t>Výstupy parametrů projektu (specifikace účelu)</t>
  </si>
  <si>
    <t xml:space="preserve">Datum ukončení projektu </t>
  </si>
  <si>
    <t>Název projektu</t>
  </si>
  <si>
    <t>Podpora de minimis</t>
  </si>
  <si>
    <t>Obec Vysoká</t>
  </si>
  <si>
    <t>00296465</t>
  </si>
  <si>
    <t>Rekonstrukce původní hasičské zbrojnice a její přestavba na technické zázemí obce ve Vysoké</t>
  </si>
  <si>
    <t>Ne</t>
  </si>
  <si>
    <t>Obec Rusín</t>
  </si>
  <si>
    <t>00296309</t>
  </si>
  <si>
    <t>Rekonstrukce střech na bytových domech Rusín 97 a Rusín 99</t>
  </si>
  <si>
    <t>Obec Bohušov</t>
  </si>
  <si>
    <t>00295876</t>
  </si>
  <si>
    <t>Rekonstrukce bytových jednotek v obci Bohušov 2025</t>
  </si>
  <si>
    <t>Obec Osoblaha</t>
  </si>
  <si>
    <t>00296279</t>
  </si>
  <si>
    <t>Rekonstrukce bytového fondu Osoblaha</t>
  </si>
  <si>
    <t>Obec Moravice</t>
  </si>
  <si>
    <t>00635391</t>
  </si>
  <si>
    <t>Rekonstrukce budovy čp. 34 pro úpravu systému vytápění</t>
  </si>
  <si>
    <t>Obec Větřkovice</t>
  </si>
  <si>
    <t>00849740</t>
  </si>
  <si>
    <t>Rekonstrukce vnitřních částí kulturního domu ve Větřkovicích</t>
  </si>
  <si>
    <t>Obec Radkov</t>
  </si>
  <si>
    <t>00635383</t>
  </si>
  <si>
    <t>Rekonstrukce mateřské školy a multifunkčních administrativních prostor v budově č.p. 58 v obci Radkov</t>
  </si>
  <si>
    <t>Celkové uznatelné náklady (v Kč)</t>
  </si>
  <si>
    <t>Výše dotace (v Kč)</t>
  </si>
  <si>
    <t>Výše dotace (v %)</t>
  </si>
  <si>
    <t>Ano</t>
  </si>
  <si>
    <t>Časová použitelnost dotace</t>
  </si>
  <si>
    <t>Bodové hodnocení (průměr)</t>
  </si>
  <si>
    <t>1.1.2024 - 30.6.2027</t>
  </si>
  <si>
    <t>Popis projektu - stručně ze žádostí</t>
  </si>
  <si>
    <t>Příloha č. 1 - Seznam žadatelů - poskytnutí dotace</t>
  </si>
  <si>
    <t>Poskytnutí dotací v rámci krajského dotačního programu Podpora znevýhodněných oblastí Moravskoslezského kraje 2025</t>
  </si>
  <si>
    <t>Pořadové číslo</t>
  </si>
  <si>
    <t>Předmětem projektu je kompletní rekonstrukce stávající zanedbané budovy původní hasičské zbrojnice ve Vysoké a její přestavba na technické zázemí obce. Objekt je součástí otevřeného areálu, ve kterém se plánuje vytvoření prostoru pro sběrný dvůr a zpevněné plochy pro umístění kontejnerů pro odpad.</t>
  </si>
  <si>
    <t>Cílem projektu je kompletní rekonstrukce havarijního stavu podlahy (vč. vnitřních konstrukčních vrstev) kulturního sálu. Záměrem je tak napravit havarijní stav vnitřní části objektu kulturního domu, který je pro občany obce a návštěvníky stěžejním prvkem občanské vybavenosti a nemá zde vhodnou zastupující alternativu.</t>
  </si>
  <si>
    <t>Obec Moravice zamýšlí předkládaným projektem provést rekonstrukci a podstatnou technickou změnu zdroje vytápění budovy, kde sídlí nejen obecní úřad, ale také veřejné služby obce zahrnující menší společenský sál (především pro obecní spolky a návštěvníky, rovněž pro zastupitelstvo obce), obecní wellness (služba poskytována nejen občanům, ale především místním spolkům).</t>
  </si>
  <si>
    <t>Důvodem žádosti o dotaci je řešení neočekávaného technicky špatného stavu rozvodů vodovodního řádu v bytových domech 116,117,131, ve kterých se nachází 36 bytových jednotek. Bytový komplex 116,117 a 131 byl v roce 2018 rekonstruován (obálka budovy, okna, dveře, balkóny a centrální vytápění), avšak rozvody vody v té době nejevily žádné problémy. Nyní během plánované výměně vodoměrů byl zjištěn tento nečekaně velmi špatný stav.</t>
  </si>
  <si>
    <t>Cílem tohoto projektu je rekonstrukce celkem osmi bytových jednotek o velikostech v rozmezí od 31 m² do 83 m² v bytových domech č. 164 a č. 165, k. ú. Bohušov, které jsou ve vlastnictví žadatele. Bytové jednotky se nachází v nevyhovujícím technickém stavu, především pak nebezpečná a zastaralá elektroinstalace, která neodpovídá dnešním požadavkům a již několikrát tak došlo k požáru. Taktéž vybavení sociálních prostor těchto bytů se nachází v nevyhovujícím stavu.</t>
  </si>
  <si>
    <t>Cílem projektu proto je rekonstrukce bytových domů č.p. 97 a č.p. 99 v obci Rusín, konkrétně se jedná o výměnu 278 m2 stávající střešní krytiny na každém z domů a s tím souvisejících prací. Současný technický stav střech se dá označit za havarijní a neopravitelný dílčími pracemi. Je potřeba komplexní přístup k řešení stávajících střech tak, aby nebyly způsobeny další škody na budovách bytových domů způsobené především zatékáním.</t>
  </si>
  <si>
    <t>Důvodem naléhavosti realizace projektu je celkově zastaralý, uživatelsky nepřívětivý a částečně nebezpečný stav budovy s multifukčním účelem, která slouží jak místním občanům (všech věkových kategorií – členové spolků i děti MŠ), tak návštěvníkům a přespolním (děti v MŠ I spolky).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</si>
</sst>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8"/>
      <name val="Arial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" fontId="2" fillId="0" borderId="0" xfId="0" applyNumberFormat="1" applyFont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1" xfId="0" applyFont="1" applyBorder="1"/>
    <xf numFmtId="0" fontId="3" fillId="0" borderId="3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E8108-2F39-4A08-B703-C070B49EAABA}">
  <sheetPr>
    <pageSetUpPr fitToPage="1"/>
  </sheetPr>
  <dimension ref="A1:S13"/>
  <sheetViews>
    <sheetView tabSelected="1" zoomScaleNormal="100" workbookViewId="0">
      <selection activeCell="S6" sqref="S6"/>
    </sheetView>
  </sheetViews>
  <sheetFormatPr defaultColWidth="9.08984375" defaultRowHeight="12.5" x14ac:dyDescent="0.25"/>
  <cols>
    <col min="1" max="1" width="13.81640625" style="4" customWidth="1"/>
    <col min="2" max="2" width="33.6328125" style="4" customWidth="1"/>
    <col min="3" max="3" width="13.36328125" style="11" customWidth="1"/>
    <col min="4" max="4" width="86.6328125" style="4" customWidth="1"/>
    <col min="5" max="5" width="34.453125" style="4" hidden="1" customWidth="1"/>
    <col min="6" max="6" width="54.453125" style="4" hidden="1" customWidth="1"/>
    <col min="7" max="7" width="18.08984375" style="4" hidden="1" customWidth="1"/>
    <col min="8" max="8" width="17.08984375" style="4" hidden="1" customWidth="1"/>
    <col min="9" max="9" width="20.6328125" style="4" hidden="1" customWidth="1"/>
    <col min="10" max="10" width="19.6328125" style="4" hidden="1" customWidth="1"/>
    <col min="11" max="11" width="14.1796875" style="4" customWidth="1"/>
    <col min="12" max="12" width="15.6328125" style="4" customWidth="1"/>
    <col min="13" max="13" width="9.81640625" style="4" customWidth="1"/>
    <col min="14" max="15" width="15.36328125" style="4" hidden="1" customWidth="1"/>
    <col min="16" max="16" width="16.81640625" style="20" customWidth="1"/>
    <col min="17" max="17" width="15.36328125" style="4" customWidth="1"/>
    <col min="18" max="18" width="12.453125" style="4" customWidth="1"/>
    <col min="19" max="19" width="81.36328125" style="4" customWidth="1"/>
    <col min="20" max="20" width="24.08984375" style="4" customWidth="1"/>
    <col min="21" max="16384" width="9.08984375" style="4"/>
  </cols>
  <sheetData>
    <row r="1" spans="1:19" x14ac:dyDescent="0.25">
      <c r="A1" s="26" t="s">
        <v>39</v>
      </c>
      <c r="B1" s="26"/>
    </row>
    <row r="3" spans="1:19" x14ac:dyDescent="0.25">
      <c r="A3" s="26" t="s">
        <v>40</v>
      </c>
      <c r="B3" s="26"/>
    </row>
    <row r="4" spans="1:19" ht="57.65" customHeight="1" x14ac:dyDescent="0.25">
      <c r="A4" s="23" t="s">
        <v>41</v>
      </c>
      <c r="B4" s="23" t="s">
        <v>0</v>
      </c>
      <c r="C4" s="9" t="s">
        <v>1</v>
      </c>
      <c r="D4" s="9" t="s">
        <v>7</v>
      </c>
      <c r="E4" s="9" t="s">
        <v>3</v>
      </c>
      <c r="F4" s="9" t="s">
        <v>4</v>
      </c>
      <c r="G4" s="24" t="s">
        <v>5</v>
      </c>
      <c r="H4" s="25"/>
      <c r="I4" s="9" t="s">
        <v>6</v>
      </c>
      <c r="J4" s="9" t="s">
        <v>2</v>
      </c>
      <c r="K4" s="9" t="s">
        <v>31</v>
      </c>
      <c r="L4" s="9" t="s">
        <v>32</v>
      </c>
      <c r="M4" s="9" t="s">
        <v>33</v>
      </c>
      <c r="N4" s="9"/>
      <c r="O4" s="9"/>
      <c r="P4" s="9" t="s">
        <v>35</v>
      </c>
      <c r="Q4" s="9" t="s">
        <v>36</v>
      </c>
      <c r="R4" s="9" t="s">
        <v>8</v>
      </c>
      <c r="S4" s="10" t="s">
        <v>38</v>
      </c>
    </row>
    <row r="5" spans="1:19" ht="52.5" customHeight="1" x14ac:dyDescent="0.25">
      <c r="A5" s="7">
        <v>15</v>
      </c>
      <c r="B5" s="8" t="s">
        <v>9</v>
      </c>
      <c r="C5" s="13" t="s">
        <v>10</v>
      </c>
      <c r="D5" s="6" t="s">
        <v>11</v>
      </c>
      <c r="E5" s="6"/>
      <c r="F5" s="6"/>
      <c r="G5" s="6"/>
      <c r="H5" s="6"/>
      <c r="I5" s="5"/>
      <c r="J5" s="5"/>
      <c r="K5" s="16">
        <v>5000000</v>
      </c>
      <c r="L5" s="16">
        <v>3000000</v>
      </c>
      <c r="M5" s="17">
        <f t="shared" ref="M5:M11" si="0">L5/K5</f>
        <v>0.6</v>
      </c>
      <c r="N5" s="8">
        <v>35</v>
      </c>
      <c r="O5" s="8">
        <v>31</v>
      </c>
      <c r="P5" s="22" t="s">
        <v>37</v>
      </c>
      <c r="Q5" s="13">
        <f t="shared" ref="Q5:Q11" si="1">(O5+N5)/2</f>
        <v>33</v>
      </c>
      <c r="R5" s="19" t="s">
        <v>12</v>
      </c>
      <c r="S5" s="27" t="s">
        <v>42</v>
      </c>
    </row>
    <row r="6" spans="1:19" ht="54" customHeight="1" x14ac:dyDescent="0.25">
      <c r="A6" s="7">
        <v>16</v>
      </c>
      <c r="B6" s="7" t="s">
        <v>25</v>
      </c>
      <c r="C6" s="12" t="s">
        <v>26</v>
      </c>
      <c r="D6" s="3" t="s">
        <v>27</v>
      </c>
      <c r="E6" s="3"/>
      <c r="F6" s="3"/>
      <c r="G6" s="3"/>
      <c r="H6" s="3"/>
      <c r="I6" s="2"/>
      <c r="J6" s="2"/>
      <c r="K6" s="14">
        <v>1167873.8500000001</v>
      </c>
      <c r="L6" s="14">
        <v>934000</v>
      </c>
      <c r="M6" s="15">
        <f t="shared" si="0"/>
        <v>0.79974391069720407</v>
      </c>
      <c r="N6" s="7">
        <v>34</v>
      </c>
      <c r="O6" s="7">
        <v>32</v>
      </c>
      <c r="P6" s="21" t="s">
        <v>37</v>
      </c>
      <c r="Q6" s="12">
        <f t="shared" si="1"/>
        <v>33</v>
      </c>
      <c r="R6" s="18" t="s">
        <v>12</v>
      </c>
      <c r="S6" s="28" t="s">
        <v>43</v>
      </c>
    </row>
    <row r="7" spans="1:19" ht="53.5" customHeight="1" x14ac:dyDescent="0.25">
      <c r="A7" s="7">
        <v>17</v>
      </c>
      <c r="B7" s="7" t="s">
        <v>22</v>
      </c>
      <c r="C7" s="12" t="s">
        <v>23</v>
      </c>
      <c r="D7" s="3" t="s">
        <v>24</v>
      </c>
      <c r="E7" s="3"/>
      <c r="F7" s="3"/>
      <c r="G7" s="3"/>
      <c r="H7" s="3"/>
      <c r="I7" s="2"/>
      <c r="J7" s="2"/>
      <c r="K7" s="14">
        <v>627499</v>
      </c>
      <c r="L7" s="14">
        <v>501000</v>
      </c>
      <c r="M7" s="15">
        <f t="shared" si="0"/>
        <v>0.79840764686477583</v>
      </c>
      <c r="N7" s="7">
        <v>34</v>
      </c>
      <c r="O7" s="7">
        <v>30</v>
      </c>
      <c r="P7" s="21" t="s">
        <v>37</v>
      </c>
      <c r="Q7" s="12">
        <f t="shared" si="1"/>
        <v>32</v>
      </c>
      <c r="R7" s="18" t="s">
        <v>34</v>
      </c>
      <c r="S7" s="28" t="s">
        <v>44</v>
      </c>
    </row>
    <row r="8" spans="1:19" ht="66" customHeight="1" x14ac:dyDescent="0.25">
      <c r="A8" s="7">
        <v>18</v>
      </c>
      <c r="B8" s="7" t="s">
        <v>19</v>
      </c>
      <c r="C8" s="12" t="s">
        <v>20</v>
      </c>
      <c r="D8" s="3" t="s">
        <v>21</v>
      </c>
      <c r="E8" s="3"/>
      <c r="F8" s="3"/>
      <c r="G8" s="3"/>
      <c r="H8" s="3"/>
      <c r="I8" s="2"/>
      <c r="J8" s="2"/>
      <c r="K8" s="14">
        <v>2000000</v>
      </c>
      <c r="L8" s="14">
        <v>1400000</v>
      </c>
      <c r="M8" s="15">
        <f t="shared" si="0"/>
        <v>0.7</v>
      </c>
      <c r="N8" s="7">
        <v>30</v>
      </c>
      <c r="O8" s="7">
        <v>30</v>
      </c>
      <c r="P8" s="21" t="s">
        <v>37</v>
      </c>
      <c r="Q8" s="12">
        <f t="shared" si="1"/>
        <v>30</v>
      </c>
      <c r="R8" s="18" t="s">
        <v>34</v>
      </c>
      <c r="S8" s="28" t="s">
        <v>45</v>
      </c>
    </row>
    <row r="9" spans="1:19" ht="80" customHeight="1" x14ac:dyDescent="0.25">
      <c r="A9" s="7">
        <v>19</v>
      </c>
      <c r="B9" s="7" t="s">
        <v>16</v>
      </c>
      <c r="C9" s="12" t="s">
        <v>17</v>
      </c>
      <c r="D9" s="3" t="s">
        <v>18</v>
      </c>
      <c r="E9" s="3"/>
      <c r="F9" s="3"/>
      <c r="G9" s="3"/>
      <c r="H9" s="3"/>
      <c r="I9" s="2"/>
      <c r="J9" s="2"/>
      <c r="K9" s="14">
        <v>3946199</v>
      </c>
      <c r="L9" s="14">
        <v>3000000</v>
      </c>
      <c r="M9" s="15">
        <f t="shared" si="0"/>
        <v>0.76022521925528841</v>
      </c>
      <c r="N9" s="7">
        <v>30</v>
      </c>
      <c r="O9" s="7">
        <v>30</v>
      </c>
      <c r="P9" s="21" t="s">
        <v>37</v>
      </c>
      <c r="Q9" s="12">
        <f t="shared" si="1"/>
        <v>30</v>
      </c>
      <c r="R9" s="18" t="s">
        <v>34</v>
      </c>
      <c r="S9" s="28" t="s">
        <v>46</v>
      </c>
    </row>
    <row r="10" spans="1:19" ht="66.5" customHeight="1" x14ac:dyDescent="0.25">
      <c r="A10" s="7">
        <v>20</v>
      </c>
      <c r="B10" s="7" t="s">
        <v>13</v>
      </c>
      <c r="C10" s="12" t="s">
        <v>14</v>
      </c>
      <c r="D10" s="3" t="s">
        <v>15</v>
      </c>
      <c r="E10" s="3"/>
      <c r="F10" s="3"/>
      <c r="G10" s="3"/>
      <c r="H10" s="3"/>
      <c r="I10" s="2"/>
      <c r="J10" s="2"/>
      <c r="K10" s="14">
        <v>1300000</v>
      </c>
      <c r="L10" s="14">
        <v>900000</v>
      </c>
      <c r="M10" s="15">
        <f t="shared" si="0"/>
        <v>0.69230769230769229</v>
      </c>
      <c r="N10" s="7">
        <v>29</v>
      </c>
      <c r="O10" s="7">
        <v>29</v>
      </c>
      <c r="P10" s="21" t="s">
        <v>37</v>
      </c>
      <c r="Q10" s="12">
        <f t="shared" si="1"/>
        <v>29</v>
      </c>
      <c r="R10" s="18" t="s">
        <v>34</v>
      </c>
      <c r="S10" s="28" t="s">
        <v>47</v>
      </c>
    </row>
    <row r="11" spans="1:19" ht="38" customHeight="1" x14ac:dyDescent="0.25">
      <c r="A11" s="7">
        <v>21</v>
      </c>
      <c r="B11" s="7" t="s">
        <v>28</v>
      </c>
      <c r="C11" s="12" t="s">
        <v>29</v>
      </c>
      <c r="D11" s="3" t="s">
        <v>30</v>
      </c>
      <c r="E11" s="3"/>
      <c r="F11" s="3"/>
      <c r="G11" s="3"/>
      <c r="H11" s="3"/>
      <c r="I11" s="2"/>
      <c r="J11" s="2"/>
      <c r="K11" s="14">
        <v>3424300</v>
      </c>
      <c r="L11" s="14">
        <v>2738000</v>
      </c>
      <c r="M11" s="15">
        <f t="shared" si="0"/>
        <v>0.79957947609730451</v>
      </c>
      <c r="N11" s="7">
        <v>29</v>
      </c>
      <c r="O11" s="7">
        <v>29</v>
      </c>
      <c r="P11" s="21" t="s">
        <v>37</v>
      </c>
      <c r="Q11" s="12">
        <f t="shared" si="1"/>
        <v>29</v>
      </c>
      <c r="R11" s="18" t="s">
        <v>12</v>
      </c>
      <c r="S11" s="28" t="s">
        <v>48</v>
      </c>
    </row>
    <row r="13" spans="1:19" x14ac:dyDescent="0.25">
      <c r="L13" s="1">
        <f>SUM(L5:L12)</f>
        <v>12473000</v>
      </c>
    </row>
  </sheetData>
  <phoneticPr fontId="1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9" fitToHeight="20" orientation="landscape" r:id="rId1"/>
  <headerFooter alignWithMargins="0"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A05B6443922C4BA7A62FD8211C1B91" ma:contentTypeVersion="15" ma:contentTypeDescription="Create a new document." ma:contentTypeScope="" ma:versionID="b125b385b6aaab6022997f6c7593dbd7">
  <xsd:schema xmlns:xsd="http://www.w3.org/2001/XMLSchema" xmlns:xs="http://www.w3.org/2001/XMLSchema" xmlns:p="http://schemas.microsoft.com/office/2006/metadata/properties" xmlns:ns2="ee1707ba-5d68-45c8-b1e2-13b17bb261bf" xmlns:ns3="f6ea9945-6f2a-4174-bbaa-969c045388db" targetNamespace="http://schemas.microsoft.com/office/2006/metadata/properties" ma:root="true" ma:fieldsID="64c8a1c6ec10299e11785a0b2cbbe27c" ns2:_="" ns3:_="">
    <xsd:import namespace="ee1707ba-5d68-45c8-b1e2-13b17bb261bf"/>
    <xsd:import namespace="f6ea9945-6f2a-4174-bbaa-969c04538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707ba-5d68-45c8-b1e2-13b17bb261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ea9945-6f2a-4174-bbaa-969c04538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08f3d8f-f87b-4310-a642-0da93a069984}" ma:internalName="TaxCatchAll" ma:showField="CatchAllData" ma:web="f6ea9945-6f2a-4174-bbaa-969c04538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ea9945-6f2a-4174-bbaa-969c045388db" xsi:nil="true"/>
    <lcf76f155ced4ddcb4097134ff3c332f xmlns="ee1707ba-5d68-45c8-b1e2-13b17bb261b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2EA267-E6AA-46AA-84F0-22556F3E64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639B97-37E5-423E-A410-AE31782881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707ba-5d68-45c8-b1e2-13b17bb261bf"/>
    <ds:schemaRef ds:uri="f6ea9945-6f2a-4174-bbaa-969c04538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5F892E-A118-4D31-81FF-811DF4096DAC}">
  <ds:schemaRefs>
    <ds:schemaRef ds:uri="http://schemas.microsoft.com/office/2006/metadata/properties"/>
    <ds:schemaRef ds:uri="http://schemas.microsoft.com/office/infopath/2007/PartnerControls"/>
    <ds:schemaRef ds:uri="f6ea9945-6f2a-4174-bbaa-969c045388db"/>
    <ds:schemaRef ds:uri="ee1707ba-5d68-45c8-b1e2-13b17bb261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Dotace</vt:lpstr>
    </vt:vector>
  </TitlesOfParts>
  <Company>Gordic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Vícovský</dc:creator>
  <cp:lastModifiedBy>Zajac Petr</cp:lastModifiedBy>
  <cp:lastPrinted>2025-04-28T10:40:58Z</cp:lastPrinted>
  <dcterms:created xsi:type="dcterms:W3CDTF">2006-03-26T18:14:00Z</dcterms:created>
  <dcterms:modified xsi:type="dcterms:W3CDTF">2025-04-29T05:54:02Z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2025-04-16T04:52:41Z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c0c2da44-dd1b-4443-a37e-28fb4d22aa7b</vt:lpwstr>
  </property>
  <property fmtid="{D5CDD505-2E9C-101B-9397-08002B2CF9AE}" pid="8" name="MSIP_Label_215ad6d0-798b-44f9-b3fd-112ad6275fb4_ContentBits">
    <vt:lpwstr>2</vt:lpwstr>
  </property>
  <property fmtid="{D5CDD505-2E9C-101B-9397-08002B2CF9AE}" pid="9" name="ContentTypeId">
    <vt:lpwstr>0x010100B7A05B6443922C4BA7A62FD8211C1B91</vt:lpwstr>
  </property>
  <property fmtid="{D5CDD505-2E9C-101B-9397-08002B2CF9AE}" pid="10" name="MediaServiceImageTags">
    <vt:lpwstr/>
  </property>
</Properties>
</file>