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90" windowHeight="9930" activeTab="0"/>
  </bookViews>
  <sheets>
    <sheet name="podpořeni" sheetId="1" r:id="rId1"/>
  </sheets>
  <definedNames>
    <definedName name="_xlnm.Print_Titles" localSheetId="0">'podpořeni'!$5:$5</definedName>
    <definedName name="_xlnm.Print_Area" localSheetId="0">'podpořeni'!$A$1:$J$19</definedName>
    <definedName name="Z_F4D5B75F_E844_47DE_9B09_04DDAC9A8C90_.wvu.FilterData" localSheetId="0" hidden="1">'podpořeni'!$A$5:$J$16</definedName>
    <definedName name="Z_F4D5B75F_E844_47DE_9B09_04DDAC9A8C90_.wvu.PrintArea" localSheetId="0" hidden="1">'podpořeni'!$A$1:$J$19</definedName>
    <definedName name="Z_F4D5B75F_E844_47DE_9B09_04DDAC9A8C90_.wvu.PrintTitles" localSheetId="0" hidden="1">'podpořeni'!$5:$5</definedName>
    <definedName name="Z_F4D5B75F_E844_47DE_9B09_04DDAC9A8C90_.wvu.Rows" localSheetId="0" hidden="1">'podpořeni'!$17:$20</definedName>
  </definedNames>
  <calcPr fullCalcOnLoad="1"/>
</workbook>
</file>

<file path=xl/sharedStrings.xml><?xml version="1.0" encoding="utf-8"?>
<sst xmlns="http://schemas.openxmlformats.org/spreadsheetml/2006/main" count="78" uniqueCount="53">
  <si>
    <t>Rozdíl</t>
  </si>
  <si>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</si>
  <si>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</si>
  <si>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</si>
  <si>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</si>
  <si>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</si>
  <si>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</si>
  <si>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Kód dotačního titulu</t>
  </si>
  <si>
    <t>neinvestiční</t>
  </si>
  <si>
    <t>Celkem požadavek</t>
  </si>
  <si>
    <t>Slezská diakonie</t>
  </si>
  <si>
    <t>Č. žádosti</t>
  </si>
  <si>
    <t>církevní organizace</t>
  </si>
  <si>
    <t>Diecézní charita ostravsko-opavská</t>
  </si>
  <si>
    <t>Druh dotace</t>
  </si>
  <si>
    <t>00202380</t>
  </si>
  <si>
    <t>"NÁVRH"</t>
  </si>
  <si>
    <t xml:space="preserve">Schválená dotace v Kč </t>
  </si>
  <si>
    <t>10/14</t>
  </si>
  <si>
    <t>KP 1/14</t>
  </si>
  <si>
    <t>KP 2/14</t>
  </si>
  <si>
    <t>09/14</t>
  </si>
  <si>
    <t>06/14</t>
  </si>
  <si>
    <t>03/14</t>
  </si>
  <si>
    <t>11/14</t>
  </si>
  <si>
    <t>12/14</t>
  </si>
  <si>
    <t>04/14</t>
  </si>
  <si>
    <t>Vzájemné soužití o.p.s.</t>
  </si>
  <si>
    <t>obecně prospěšná společnost</t>
  </si>
  <si>
    <t>02/14</t>
  </si>
  <si>
    <t>Hrušovský plácek</t>
  </si>
  <si>
    <t>Althaia o.p.s.</t>
  </si>
  <si>
    <t xml:space="preserve">LIGA o.p.s. </t>
  </si>
  <si>
    <t>Zvyšování právní, sociální a finanční gramotnosti</t>
  </si>
  <si>
    <t>NÁVAZNÁ PODPORA V TERÉNU, zpět ani krok</t>
  </si>
  <si>
    <t>07/14</t>
  </si>
  <si>
    <t>Inovace terénní sociální práce ve vyloučené lokalitě v Karviné-Novém Městě</t>
  </si>
  <si>
    <t>08/14</t>
  </si>
  <si>
    <t>Kdo šetří, má za tři, aneb pokračujeme</t>
  </si>
  <si>
    <t>spolek</t>
  </si>
  <si>
    <t>Rozvoj sociálního bydlení</t>
  </si>
  <si>
    <t>Chceme vědět, kde a jak začít</t>
  </si>
  <si>
    <t>Zvyšování funkční gramotnosti osob ohrožených sociálním vyloučením a chudobou</t>
  </si>
  <si>
    <t>Podpora bydlení a komunitní práce v Ostravě-Kunčičkách</t>
  </si>
  <si>
    <t>Poskytnutí účelových dotací z rozpočtu kraje v Programu na podporu komunitní práce a na zmírňování následků sociálního vyloučení v sociálně vyloučených lokalitách Moravskoslezského kraje na rok 2014</t>
  </si>
  <si>
    <t>DŽIVIPEN o.p.s.</t>
  </si>
  <si>
    <t>Komunitní práce v osoblažském regionu</t>
  </si>
  <si>
    <t>Počet stran přílohy: 2</t>
  </si>
  <si>
    <t>OPEN HOUSE o.p.s.</t>
  </si>
  <si>
    <t>Armáda spásy v České republice, z. s.</t>
  </si>
  <si>
    <t>Romodrom o.p.s.</t>
  </si>
  <si>
    <t>Součet</t>
  </si>
  <si>
    <t>Příloha č.: 13 k materiálu č. 9/6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</si>
</sst>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B1" sqref="B1"/>
      <selection pane="bottomLeft" activeCell="A1" sqref="A1:J1"/>
    </sheetView>
  </sheetViews>
  <sheetFormatPr defaultColWidth="4.75390625" defaultRowHeight="12.75"/>
  <cols>
    <col min="1" max="1" width="7.375" style="1" customWidth="1"/>
    <col min="2" max="2" width="7.75390625" style="1" customWidth="1"/>
    <col min="3" max="3" width="20.00390625" style="1" customWidth="1"/>
    <col min="4" max="4" width="11.00390625" style="1" customWidth="1"/>
    <col min="5" max="5" width="12.375" style="1" customWidth="1"/>
    <col min="6" max="6" width="18.125" style="1" customWidth="1"/>
    <col min="7" max="7" width="11.00390625" style="1" customWidth="1"/>
    <col min="8" max="8" width="11.25390625" style="10" customWidth="1"/>
    <col min="9" max="9" width="13.00390625" style="2" customWidth="1"/>
    <col min="10" max="10" width="11.75390625" style="2" customWidth="1"/>
  </cols>
  <sheetData>
    <row r="1" spans="1:10" ht="25.5" customHeight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0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40.5" customHeight="1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75.75" customHeight="1">
      <c r="A5" s="6" t="s">
        <v>11</v>
      </c>
      <c r="B5" s="6" t="s">
        <v>7</v>
      </c>
      <c r="C5" s="4" t="s">
        <v>1</v>
      </c>
      <c r="D5" s="6" t="s">
        <v>5</v>
      </c>
      <c r="E5" s="4" t="s">
        <v>6</v>
      </c>
      <c r="F5" s="4" t="s">
        <v>2</v>
      </c>
      <c r="G5" s="5" t="s">
        <v>4</v>
      </c>
      <c r="H5" s="9" t="s">
        <v>3</v>
      </c>
      <c r="I5" s="5" t="s">
        <v>17</v>
      </c>
      <c r="J5" s="4" t="s">
        <v>14</v>
      </c>
    </row>
    <row r="6" spans="1:10" s="22" customFormat="1" ht="37.5" customHeight="1">
      <c r="A6" s="11" t="s">
        <v>21</v>
      </c>
      <c r="B6" s="11" t="s">
        <v>19</v>
      </c>
      <c r="C6" s="7" t="s">
        <v>49</v>
      </c>
      <c r="D6" s="7">
        <v>40613411</v>
      </c>
      <c r="E6" s="7" t="s">
        <v>39</v>
      </c>
      <c r="F6" s="7" t="s">
        <v>40</v>
      </c>
      <c r="G6" s="8">
        <v>1571800</v>
      </c>
      <c r="H6" s="17">
        <f aca="true" t="shared" si="0" ref="H6:H15">I6/G6*100</f>
        <v>3.8172795521058656</v>
      </c>
      <c r="I6" s="8">
        <v>60000</v>
      </c>
      <c r="J6" s="7" t="s">
        <v>8</v>
      </c>
    </row>
    <row r="7" spans="1:10" s="22" customFormat="1" ht="42.75" customHeight="1">
      <c r="A7" s="11" t="s">
        <v>26</v>
      </c>
      <c r="B7" s="11" t="s">
        <v>20</v>
      </c>
      <c r="C7" s="7" t="s">
        <v>32</v>
      </c>
      <c r="D7" s="11" t="s">
        <v>15</v>
      </c>
      <c r="E7" s="7" t="s">
        <v>28</v>
      </c>
      <c r="F7" s="7" t="s">
        <v>33</v>
      </c>
      <c r="G7" s="8">
        <v>85000</v>
      </c>
      <c r="H7" s="17">
        <f t="shared" si="0"/>
        <v>70</v>
      </c>
      <c r="I7" s="8">
        <v>59500</v>
      </c>
      <c r="J7" s="7" t="s">
        <v>8</v>
      </c>
    </row>
    <row r="8" spans="1:10" s="23" customFormat="1" ht="44.25" customHeight="1">
      <c r="A8" s="11" t="s">
        <v>29</v>
      </c>
      <c r="B8" s="11" t="s">
        <v>19</v>
      </c>
      <c r="C8" s="7" t="s">
        <v>27</v>
      </c>
      <c r="D8" s="7">
        <v>65497996</v>
      </c>
      <c r="E8" s="7" t="s">
        <v>28</v>
      </c>
      <c r="F8" s="7" t="s">
        <v>30</v>
      </c>
      <c r="G8" s="8">
        <v>113300</v>
      </c>
      <c r="H8" s="17">
        <f t="shared" si="0"/>
        <v>52.956751985878206</v>
      </c>
      <c r="I8" s="8">
        <v>60000</v>
      </c>
      <c r="J8" s="7" t="s">
        <v>8</v>
      </c>
    </row>
    <row r="9" spans="1:10" s="23" customFormat="1" ht="48" customHeight="1">
      <c r="A9" s="11" t="s">
        <v>23</v>
      </c>
      <c r="B9" s="11" t="s">
        <v>20</v>
      </c>
      <c r="C9" s="7" t="s">
        <v>31</v>
      </c>
      <c r="D9" s="7">
        <v>22892150</v>
      </c>
      <c r="E9" s="7" t="s">
        <v>28</v>
      </c>
      <c r="F9" s="7" t="s">
        <v>46</v>
      </c>
      <c r="G9" s="8">
        <v>541978</v>
      </c>
      <c r="H9" s="17">
        <f t="shared" si="0"/>
        <v>11.070560059633417</v>
      </c>
      <c r="I9" s="8">
        <v>60000</v>
      </c>
      <c r="J9" s="7" t="s">
        <v>8</v>
      </c>
    </row>
    <row r="10" spans="1:10" s="23" customFormat="1" ht="45.75" customHeight="1">
      <c r="A10" s="11" t="s">
        <v>37</v>
      </c>
      <c r="B10" s="11" t="s">
        <v>20</v>
      </c>
      <c r="C10" s="7" t="s">
        <v>48</v>
      </c>
      <c r="D10" s="7">
        <v>70645671</v>
      </c>
      <c r="E10" s="7" t="s">
        <v>28</v>
      </c>
      <c r="F10" s="7" t="s">
        <v>38</v>
      </c>
      <c r="G10" s="8">
        <v>86000</v>
      </c>
      <c r="H10" s="17">
        <f t="shared" si="0"/>
        <v>69.53488372093022</v>
      </c>
      <c r="I10" s="8">
        <v>59800</v>
      </c>
      <c r="J10" s="7" t="s">
        <v>8</v>
      </c>
    </row>
    <row r="11" spans="1:10" s="23" customFormat="1" ht="80.25" customHeight="1">
      <c r="A11" s="11" t="s">
        <v>24</v>
      </c>
      <c r="B11" s="11" t="s">
        <v>20</v>
      </c>
      <c r="C11" s="24" t="s">
        <v>50</v>
      </c>
      <c r="D11" s="7">
        <v>26537036</v>
      </c>
      <c r="E11" s="7" t="s">
        <v>28</v>
      </c>
      <c r="F11" s="7" t="s">
        <v>42</v>
      </c>
      <c r="G11" s="8">
        <v>95192</v>
      </c>
      <c r="H11" s="17">
        <f t="shared" si="0"/>
        <v>63.030506765274396</v>
      </c>
      <c r="I11" s="8">
        <v>60000</v>
      </c>
      <c r="J11" s="7" t="s">
        <v>8</v>
      </c>
    </row>
    <row r="12" spans="1:10" s="22" customFormat="1" ht="50.25" customHeight="1">
      <c r="A12" s="11" t="s">
        <v>25</v>
      </c>
      <c r="B12" s="11" t="s">
        <v>19</v>
      </c>
      <c r="C12" s="7" t="s">
        <v>13</v>
      </c>
      <c r="D12" s="7">
        <v>66181127</v>
      </c>
      <c r="E12" s="7" t="s">
        <v>12</v>
      </c>
      <c r="F12" s="7" t="s">
        <v>43</v>
      </c>
      <c r="G12" s="8">
        <v>237180</v>
      </c>
      <c r="H12" s="17">
        <f t="shared" si="0"/>
        <v>24.791297748545407</v>
      </c>
      <c r="I12" s="8">
        <v>58800</v>
      </c>
      <c r="J12" s="7" t="s">
        <v>8</v>
      </c>
    </row>
    <row r="13" spans="1:10" s="22" customFormat="1" ht="54.75" customHeight="1">
      <c r="A13" s="11" t="s">
        <v>22</v>
      </c>
      <c r="B13" s="11" t="s">
        <v>20</v>
      </c>
      <c r="C13" s="7" t="s">
        <v>10</v>
      </c>
      <c r="D13" s="7">
        <v>65468562</v>
      </c>
      <c r="E13" s="7" t="s">
        <v>12</v>
      </c>
      <c r="F13" s="7" t="s">
        <v>34</v>
      </c>
      <c r="G13" s="8">
        <v>86800</v>
      </c>
      <c r="H13" s="17">
        <f t="shared" si="0"/>
        <v>69.12442396313364</v>
      </c>
      <c r="I13" s="8">
        <v>60000</v>
      </c>
      <c r="J13" s="7" t="s">
        <v>8</v>
      </c>
    </row>
    <row r="14" spans="1:10" s="23" customFormat="1" ht="47.25" customHeight="1">
      <c r="A14" s="11" t="s">
        <v>18</v>
      </c>
      <c r="B14" s="11" t="s">
        <v>20</v>
      </c>
      <c r="C14" s="7" t="s">
        <v>45</v>
      </c>
      <c r="D14" s="7">
        <v>26571463</v>
      </c>
      <c r="E14" s="7" t="s">
        <v>28</v>
      </c>
      <c r="F14" s="7" t="s">
        <v>41</v>
      </c>
      <c r="G14" s="8">
        <v>88000</v>
      </c>
      <c r="H14" s="17">
        <f t="shared" si="0"/>
        <v>68.18181818181817</v>
      </c>
      <c r="I14" s="8">
        <v>60000</v>
      </c>
      <c r="J14" s="7" t="s">
        <v>8</v>
      </c>
    </row>
    <row r="15" spans="1:10" s="23" customFormat="1" ht="67.5" customHeight="1">
      <c r="A15" s="11" t="s">
        <v>35</v>
      </c>
      <c r="B15" s="11" t="s">
        <v>19</v>
      </c>
      <c r="C15" s="7" t="s">
        <v>10</v>
      </c>
      <c r="D15" s="7">
        <v>65468562</v>
      </c>
      <c r="E15" s="7" t="s">
        <v>12</v>
      </c>
      <c r="F15" s="7" t="s">
        <v>36</v>
      </c>
      <c r="G15" s="8">
        <v>86000</v>
      </c>
      <c r="H15" s="17">
        <f t="shared" si="0"/>
        <v>69.76744186046511</v>
      </c>
      <c r="I15" s="8">
        <v>60000</v>
      </c>
      <c r="J15" s="7" t="s">
        <v>8</v>
      </c>
    </row>
    <row r="16" spans="1:10" s="29" customFormat="1" ht="25.5" customHeight="1">
      <c r="A16" s="25"/>
      <c r="B16" s="25"/>
      <c r="C16" s="26" t="s">
        <v>51</v>
      </c>
      <c r="D16" s="26"/>
      <c r="E16" s="26"/>
      <c r="F16" s="26"/>
      <c r="G16" s="27"/>
      <c r="H16" s="28"/>
      <c r="I16" s="27">
        <f>SUM(I6:I15)</f>
        <v>598100</v>
      </c>
      <c r="J16" s="26"/>
    </row>
    <row r="17" spans="1:10" ht="7.5" customHeight="1" hidden="1">
      <c r="A17" s="18"/>
      <c r="B17" s="18"/>
      <c r="C17" s="19" t="s">
        <v>0</v>
      </c>
      <c r="D17" s="19"/>
      <c r="E17" s="19"/>
      <c r="F17" s="19"/>
      <c r="G17" s="20"/>
      <c r="H17" s="21"/>
      <c r="I17" s="20" t="e">
        <f>600000-#REF!</f>
        <v>#REF!</v>
      </c>
      <c r="J17" s="19"/>
    </row>
    <row r="18" spans="1:10" ht="12.75" hidden="1">
      <c r="A18" s="13"/>
      <c r="B18" s="13"/>
      <c r="C18" s="12" t="s">
        <v>9</v>
      </c>
      <c r="D18" s="12"/>
      <c r="E18" s="12"/>
      <c r="F18" s="12"/>
      <c r="G18" s="14">
        <f>SUM(G6:G17)</f>
        <v>2991250</v>
      </c>
      <c r="H18" s="15"/>
      <c r="I18" s="16" t="e">
        <f>SUM(I6:I17)-#REF!-I17</f>
        <v>#REF!</v>
      </c>
      <c r="J18" s="12"/>
    </row>
    <row r="19" spans="1:10" ht="15.75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 hidden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9:10" ht="12.75">
      <c r="I25" s="3"/>
      <c r="J25" s="3"/>
    </row>
  </sheetData>
  <sheetProtection/>
  <mergeCells count="6">
    <mergeCell ref="A2:J2"/>
    <mergeCell ref="A1:J1"/>
    <mergeCell ref="A20:J24"/>
    <mergeCell ref="A4:J4"/>
    <mergeCell ref="A3:J3"/>
    <mergeCell ref="A19:J19"/>
  </mergeCells>
  <printOptions horizontalCentered="1"/>
  <pageMargins left="0.1968503937007874" right="0.1968503937007874" top="0.3937007874015748" bottom="0.3937007874015748" header="0.1968503937007874" footer="0.1968503937007874"/>
  <pageSetup fitToHeight="2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Kovalská Alice</cp:lastModifiedBy>
  <cp:lastPrinted>2014-02-12T14:52:05Z</cp:lastPrinted>
  <dcterms:created xsi:type="dcterms:W3CDTF">2008-05-07T05:55:04Z</dcterms:created>
  <dcterms:modified xsi:type="dcterms:W3CDTF">2014-02-17T13:49:29Z</dcterms:modified>
  <cp:category/>
  <cp:version/>
  <cp:contentType/>
  <cp:contentStatus/>
</cp:coreProperties>
</file>