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85" windowWidth="15450" windowHeight="6885" activeTab="0"/>
  </bookViews>
  <sheets>
    <sheet name="seznam projektů" sheetId="1" r:id="rId1"/>
  </sheets>
  <definedNames>
    <definedName name="_xlnm.Print_Titles" localSheetId="0">'seznam projektů'!$7:$7</definedName>
    <definedName name="_xlnm.Print_Area" localSheetId="0">'seznam projektů'!$A$1:$E$38</definedName>
  </definedNames>
  <calcPr fullCalcOnLoad="1"/>
</workbook>
</file>

<file path=xl/sharedStrings.xml><?xml version="1.0" encoding="utf-8"?>
<sst xmlns="http://schemas.openxmlformats.org/spreadsheetml/2006/main" count="42" uniqueCount="42">
  <si>
    <t>Celkem</t>
  </si>
  <si>
    <t>Celkové náklady projektu  
[Kč]</t>
  </si>
  <si>
    <t>Zateplení Střední odborné školy  v Českém Těšíně (budova na ul. Tyršova)</t>
  </si>
  <si>
    <t>Zateplení vybraných budov Střední školy zemědělství a služeb ve Městě Albrechtice</t>
  </si>
  <si>
    <t>Zateplení vybraných objektů Střední odborné školy dopravy a cestovního ruchu v Krnově</t>
  </si>
  <si>
    <t>Zateplení Střední průmyslové školy a Obchodní akademie v Bruntále (areál na ul. Kavalcova)</t>
  </si>
  <si>
    <t>Zateplení areálu Gymnázia a Střední průmyslové školy elektrotechniky a informatiky ve Frenštátě pod Radhoštěm na ul. Křižíkova</t>
  </si>
  <si>
    <t>Zateplení objektu dílen Střední školy elektrotechnické v Ostravě</t>
  </si>
  <si>
    <t>Zateplení Střední zdravotnické školy a Vyšší odborné školy zdravotnické v Ostravě (areál na ul. 1. máje)</t>
  </si>
  <si>
    <t>Název projektu</t>
  </si>
  <si>
    <t>Zateplení SOŠ a SOU podnikání a služeb v Jablunkově - budova na ulici Školní</t>
  </si>
  <si>
    <t>Zateplení SOŠ a SOU podnikání a služeb v Jablunkově - budova na ulici Zahradní</t>
  </si>
  <si>
    <t>Zateplení Gymnázia ve Frýdlantu nad Ostravicí</t>
  </si>
  <si>
    <t>Zateplení Dětského domova na ulici Čelakovského v Havířově - Podlesí</t>
  </si>
  <si>
    <t>Zateplení vybraných budov Vyšší odborné školy, Střední odborné školy a Středního odborného učiliště v Kopřivnici</t>
  </si>
  <si>
    <t>Zateplení Střední školy techniky a služeb v Karviné</t>
  </si>
  <si>
    <t>Zateplení Střední odborné školy v Bruntále</t>
  </si>
  <si>
    <t>Zateplení tělocvičny Wichterlova gymnázia v Ostravě-Porubě</t>
  </si>
  <si>
    <t>Zateplení Matičního gymnázia v Ostravě</t>
  </si>
  <si>
    <t>Zateplení Gymnázia Havířov-Podlesí</t>
  </si>
  <si>
    <t>Zateplení Sportovního gymnázia Dany a Emila Zátopkových v Ostravě</t>
  </si>
  <si>
    <t>Zateplení Gymnázia v Ostravě-Zábřehu na ul. Volgogradská</t>
  </si>
  <si>
    <t>Zateplení Gymnázia Mikuláše Koperníka v Bílovci</t>
  </si>
  <si>
    <t>Zateplení Obchodní akademie v Ostravě-Porubě</t>
  </si>
  <si>
    <t>Zateplení budovy Odborného učiliště a Praktické školy v Hlučíně na ul. ČSA</t>
  </si>
  <si>
    <t>Zateplení Základní školy v Ostravě-Zábřehu na ul. Kpt. Vajdy</t>
  </si>
  <si>
    <t>Zateplení Základní umělecké školy Viléma Petrželky v Ostravě-Hrabůvce</t>
  </si>
  <si>
    <t>Zateplení sportovního centra Střední školy a Základní školy v Havířově - Šumbarku</t>
  </si>
  <si>
    <t>Zateplení Střední školy zahradnické v Ostravě - SPV na ulici U Hrůbků</t>
  </si>
  <si>
    <t>Zateplení ZUŠ Leoše Janáčka ve Frýdlantu nad Ostravicí</t>
  </si>
  <si>
    <t>Předpokládaná dotace z OPŽP</t>
  </si>
  <si>
    <t>Předpokládaný podíl MSK</t>
  </si>
  <si>
    <t xml:space="preserve">Zateplení Střední školy technické a dopravní v Ostravě-Vítkovicích </t>
  </si>
  <si>
    <t>Gymnázium a Střední odborná škola, Rýmařov, příspěvková organizace ( budovagymnázia s přístavbou a budova tělocvičny)</t>
  </si>
  <si>
    <t>Gymnázium a Střední odborná škola, Rýmařov, příspěvková organizace</t>
  </si>
  <si>
    <t>Počet stran: 1</t>
  </si>
  <si>
    <t>28*</t>
  </si>
  <si>
    <t>29**</t>
  </si>
  <si>
    <t>30**</t>
  </si>
  <si>
    <t>* dosud nevyhodnocený projekt
** neregistrované projekty, které budou znovu předloženy do 60. výzvy OPŽP
registrovaný projekt „Zateplení Všeobecného a sportovního gymnázia v Bruntále“ nebude realizován z důvodu nesouhlasu příslušného orgánu státní památkové péče</t>
  </si>
  <si>
    <t>Seznam projektů energetických úspor</t>
  </si>
  <si>
    <t>Příloha č. 1 materiálu č. 10/15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</si>
</sst>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mm\ yy;@"/>
    <numFmt numFmtId="165" formatCode="#,##0\ &quot;Kč&quot;"/>
    <numFmt numFmtId="166" formatCode="0.0"/>
    <numFmt numFmtId="167" formatCode="#,##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.00;\-#,##0.00"/>
    <numFmt numFmtId="175" formatCode="0.00%;\-0.00%"/>
    <numFmt numFmtId="176" formatCode="dd\.mm\.yyyy"/>
    <numFmt numFmtId="177" formatCode="#,##0.00000;\-#,##0.00000"/>
    <numFmt numFmtId="178" formatCode="#,##0.000;\-#,##0.000"/>
    <numFmt numFmtId="179" formatCode="#,##0&quot; Kč&quot;"/>
    <numFmt numFmtId="180" formatCode="#,##0.00\ [$CZK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1"/>
      <color indexed="9"/>
      <name val="Tahoma"/>
      <family val="2"/>
    </font>
    <font>
      <sz val="8"/>
      <name val="Calibri"/>
      <family val="2"/>
    </font>
    <font>
      <u val="single"/>
      <sz val="8.25"/>
      <color indexed="36"/>
      <name val="Calibri"/>
      <family val="2"/>
    </font>
    <font>
      <b/>
      <sz val="10"/>
      <color indexed="9"/>
      <name val="Tahoma"/>
      <family val="2"/>
    </font>
    <font>
      <sz val="10"/>
      <color indexed="8"/>
      <name val="Calibri"/>
      <family val="2"/>
    </font>
    <font>
      <sz val="8"/>
      <name val="Trebuchet MS"/>
      <family val="2"/>
    </font>
    <font>
      <sz val="10"/>
      <name val="Tahoma"/>
      <family val="2"/>
    </font>
    <font>
      <b/>
      <sz val="16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7"/>
      <color theme="10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0" fillId="0" borderId="0" applyAlignment="0">
      <protection locked="0"/>
    </xf>
    <xf numFmtId="0" fontId="7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" fontId="3" fillId="32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3" fontId="3" fillId="3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  <xf numFmtId="3" fontId="5" fillId="33" borderId="29" xfId="0" applyNumberFormat="1" applyFont="1" applyFill="1" applyBorder="1" applyAlignment="1">
      <alignment horizontal="center" vertical="center" wrapText="1"/>
    </xf>
    <xf numFmtId="3" fontId="5" fillId="33" borderId="26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7"/>
  <sheetViews>
    <sheetView tabSelected="1" zoomScaleSheetLayoutView="100" zoomScalePageLayoutView="0" workbookViewId="0" topLeftCell="A1">
      <selection activeCell="A39" sqref="A1:E39"/>
    </sheetView>
  </sheetViews>
  <sheetFormatPr defaultColWidth="9.140625" defaultRowHeight="45" customHeight="1"/>
  <cols>
    <col min="1" max="1" width="5.57421875" style="6" customWidth="1"/>
    <col min="2" max="2" width="71.7109375" style="3" customWidth="1"/>
    <col min="3" max="3" width="18.421875" style="1" customWidth="1"/>
    <col min="4" max="4" width="17.57421875" style="1" customWidth="1"/>
    <col min="5" max="5" width="17.28125" style="1" customWidth="1"/>
    <col min="6" max="16384" width="9.140625" style="2" customWidth="1"/>
  </cols>
  <sheetData>
    <row r="1" spans="1:5" ht="19.5" customHeight="1">
      <c r="A1" s="44" t="s">
        <v>41</v>
      </c>
      <c r="B1" s="44"/>
      <c r="C1" s="44"/>
      <c r="D1" s="44"/>
      <c r="E1" s="44"/>
    </row>
    <row r="2" spans="1:5" ht="15" customHeight="1">
      <c r="A2" s="44" t="s">
        <v>35</v>
      </c>
      <c r="B2" s="44"/>
      <c r="C2" s="44"/>
      <c r="D2" s="44"/>
      <c r="E2" s="44"/>
    </row>
    <row r="3" spans="1:5" ht="7.5" customHeight="1">
      <c r="A3" s="45"/>
      <c r="B3" s="36"/>
      <c r="C3" s="36"/>
      <c r="D3" s="36"/>
      <c r="E3" s="36"/>
    </row>
    <row r="4" spans="1:5" ht="24" customHeight="1">
      <c r="A4" s="35" t="s">
        <v>40</v>
      </c>
      <c r="B4" s="36"/>
      <c r="C4" s="36"/>
      <c r="D4" s="36"/>
      <c r="E4" s="36"/>
    </row>
    <row r="5" spans="1:5" ht="7.5" customHeight="1" thickBot="1">
      <c r="A5" s="33"/>
      <c r="B5" s="33"/>
      <c r="C5" s="33"/>
      <c r="D5" s="33"/>
      <c r="E5" s="33"/>
    </row>
    <row r="6" spans="1:5" s="8" customFormat="1" ht="16.5" customHeight="1">
      <c r="A6" s="46"/>
      <c r="B6" s="48" t="s">
        <v>9</v>
      </c>
      <c r="C6" s="40" t="s">
        <v>1</v>
      </c>
      <c r="D6" s="40" t="s">
        <v>30</v>
      </c>
      <c r="E6" s="42" t="s">
        <v>31</v>
      </c>
    </row>
    <row r="7" spans="1:5" s="8" customFormat="1" ht="36.75" customHeight="1" thickBot="1">
      <c r="A7" s="47"/>
      <c r="B7" s="49"/>
      <c r="C7" s="41"/>
      <c r="D7" s="41"/>
      <c r="E7" s="43"/>
    </row>
    <row r="8" spans="1:5" s="9" customFormat="1" ht="45" customHeight="1">
      <c r="A8" s="20">
        <v>1</v>
      </c>
      <c r="B8" s="13" t="s">
        <v>16</v>
      </c>
      <c r="C8" s="21">
        <v>43941631.25000001</v>
      </c>
      <c r="D8" s="21">
        <v>29278594</v>
      </c>
      <c r="E8" s="14">
        <f>C8-D8</f>
        <v>14663037.250000007</v>
      </c>
    </row>
    <row r="9" spans="1:5" s="9" customFormat="1" ht="31.5" customHeight="1">
      <c r="A9" s="10">
        <v>2</v>
      </c>
      <c r="B9" s="11" t="s">
        <v>15</v>
      </c>
      <c r="C9" s="22">
        <v>36642217.19015</v>
      </c>
      <c r="D9" s="22">
        <v>19818269.999649</v>
      </c>
      <c r="E9" s="12">
        <f>C9-D9</f>
        <v>16823947.190501</v>
      </c>
    </row>
    <row r="10" spans="1:5" s="9" customFormat="1" ht="36" customHeight="1">
      <c r="A10" s="10">
        <v>3</v>
      </c>
      <c r="B10" s="11" t="s">
        <v>6</v>
      </c>
      <c r="C10" s="22">
        <v>43462862.00766499</v>
      </c>
      <c r="D10" s="22">
        <v>24187856.022791997</v>
      </c>
      <c r="E10" s="12">
        <f aca="true" t="shared" si="0" ref="E10:E35">C10-D10</f>
        <v>19275005.984872997</v>
      </c>
    </row>
    <row r="11" spans="1:5" s="9" customFormat="1" ht="31.5" customHeight="1">
      <c r="A11" s="10">
        <v>4</v>
      </c>
      <c r="B11" s="11" t="s">
        <v>2</v>
      </c>
      <c r="C11" s="22">
        <v>42516554.12138151</v>
      </c>
      <c r="D11" s="22">
        <v>16694370</v>
      </c>
      <c r="E11" s="12">
        <f t="shared" si="0"/>
        <v>25822184.121381506</v>
      </c>
    </row>
    <row r="12" spans="1:5" s="9" customFormat="1" ht="31.5" customHeight="1">
      <c r="A12" s="10">
        <v>5</v>
      </c>
      <c r="B12" s="11" t="s">
        <v>32</v>
      </c>
      <c r="C12" s="22">
        <v>44514360.802700005</v>
      </c>
      <c r="D12" s="22">
        <v>30242294.1</v>
      </c>
      <c r="E12" s="12">
        <f t="shared" si="0"/>
        <v>14272066.702700004</v>
      </c>
    </row>
    <row r="13" spans="1:5" s="9" customFormat="1" ht="31.5" customHeight="1">
      <c r="A13" s="10">
        <v>6</v>
      </c>
      <c r="B13" s="11" t="s">
        <v>5</v>
      </c>
      <c r="C13" s="22">
        <v>40124262.05</v>
      </c>
      <c r="D13" s="22">
        <v>25966260</v>
      </c>
      <c r="E13" s="12">
        <f t="shared" si="0"/>
        <v>14158002.049999997</v>
      </c>
    </row>
    <row r="14" spans="1:5" s="9" customFormat="1" ht="31.5" customHeight="1">
      <c r="A14" s="10">
        <v>7</v>
      </c>
      <c r="B14" s="11" t="s">
        <v>18</v>
      </c>
      <c r="C14" s="22">
        <v>31075863.918799996</v>
      </c>
      <c r="D14" s="22">
        <v>10630576</v>
      </c>
      <c r="E14" s="12">
        <f t="shared" si="0"/>
        <v>20445287.918799996</v>
      </c>
    </row>
    <row r="15" spans="1:5" s="9" customFormat="1" ht="31.5" customHeight="1">
      <c r="A15" s="10">
        <v>8</v>
      </c>
      <c r="B15" s="11" t="s">
        <v>22</v>
      </c>
      <c r="C15" s="22">
        <v>29379102.169999998</v>
      </c>
      <c r="D15" s="22">
        <v>15602840.1</v>
      </c>
      <c r="E15" s="12">
        <f t="shared" si="0"/>
        <v>13776262.069999998</v>
      </c>
    </row>
    <row r="16" spans="1:5" s="9" customFormat="1" ht="31.5" customHeight="1">
      <c r="A16" s="10">
        <v>9</v>
      </c>
      <c r="B16" s="11" t="s">
        <v>8</v>
      </c>
      <c r="C16" s="22">
        <v>30211117.548571248</v>
      </c>
      <c r="D16" s="22">
        <v>19921432.504049998</v>
      </c>
      <c r="E16" s="12">
        <f t="shared" si="0"/>
        <v>10289685.04452125</v>
      </c>
    </row>
    <row r="17" spans="1:5" s="9" customFormat="1" ht="31.5" customHeight="1">
      <c r="A17" s="10">
        <v>10</v>
      </c>
      <c r="B17" s="11" t="s">
        <v>25</v>
      </c>
      <c r="C17" s="22">
        <v>25799010.401578248</v>
      </c>
      <c r="D17" s="22">
        <v>15943410.00001035</v>
      </c>
      <c r="E17" s="12">
        <f t="shared" si="0"/>
        <v>9855600.401567897</v>
      </c>
    </row>
    <row r="18" spans="1:5" s="9" customFormat="1" ht="31.5" customHeight="1">
      <c r="A18" s="10">
        <v>11</v>
      </c>
      <c r="B18" s="11" t="s">
        <v>20</v>
      </c>
      <c r="C18" s="22">
        <v>24212183.064725</v>
      </c>
      <c r="D18" s="22">
        <v>12804830.1</v>
      </c>
      <c r="E18" s="12">
        <f t="shared" si="0"/>
        <v>11407352.964725</v>
      </c>
    </row>
    <row r="19" spans="1:5" s="9" customFormat="1" ht="31.5" customHeight="1">
      <c r="A19" s="10">
        <v>12</v>
      </c>
      <c r="B19" s="11" t="s">
        <v>21</v>
      </c>
      <c r="C19" s="22">
        <v>23730324.357874997</v>
      </c>
      <c r="D19" s="22">
        <v>11388980.700000001</v>
      </c>
      <c r="E19" s="12">
        <f t="shared" si="0"/>
        <v>12341343.657874996</v>
      </c>
    </row>
    <row r="20" spans="1:5" s="9" customFormat="1" ht="31.5" customHeight="1">
      <c r="A20" s="10">
        <v>13</v>
      </c>
      <c r="B20" s="11" t="s">
        <v>19</v>
      </c>
      <c r="C20" s="22">
        <v>19560954.5</v>
      </c>
      <c r="D20" s="22">
        <v>8799405.3</v>
      </c>
      <c r="E20" s="12">
        <f t="shared" si="0"/>
        <v>10761549.2</v>
      </c>
    </row>
    <row r="21" spans="1:5" s="9" customFormat="1" ht="31.5" customHeight="1">
      <c r="A21" s="10">
        <v>14</v>
      </c>
      <c r="B21" s="11" t="s">
        <v>27</v>
      </c>
      <c r="C21" s="22">
        <v>18053490.10055</v>
      </c>
      <c r="D21" s="23">
        <v>9879422</v>
      </c>
      <c r="E21" s="12">
        <f t="shared" si="0"/>
        <v>8174068.10055</v>
      </c>
    </row>
    <row r="22" spans="1:5" s="9" customFormat="1" ht="31.5" customHeight="1">
      <c r="A22" s="10">
        <v>15</v>
      </c>
      <c r="B22" s="11" t="s">
        <v>23</v>
      </c>
      <c r="C22" s="22">
        <v>16214369.152099999</v>
      </c>
      <c r="D22" s="22">
        <v>7224525</v>
      </c>
      <c r="E22" s="12">
        <f t="shared" si="0"/>
        <v>8989844.152099999</v>
      </c>
    </row>
    <row r="23" spans="1:5" s="9" customFormat="1" ht="31.5" customHeight="1">
      <c r="A23" s="10">
        <v>16</v>
      </c>
      <c r="B23" s="11" t="s">
        <v>33</v>
      </c>
      <c r="C23" s="22">
        <v>15041123.254999999</v>
      </c>
      <c r="D23" s="22">
        <v>9000517.482</v>
      </c>
      <c r="E23" s="12">
        <f t="shared" si="0"/>
        <v>6040605.772999998</v>
      </c>
    </row>
    <row r="24" spans="1:5" s="9" customFormat="1" ht="31.5" customHeight="1" thickBot="1">
      <c r="A24" s="10">
        <v>17</v>
      </c>
      <c r="B24" s="11" t="s">
        <v>28</v>
      </c>
      <c r="C24" s="22">
        <v>14558420.655728748</v>
      </c>
      <c r="D24" s="22">
        <v>10174587.204239998</v>
      </c>
      <c r="E24" s="12">
        <f t="shared" si="0"/>
        <v>4383833.45148875</v>
      </c>
    </row>
    <row r="25" spans="1:46" s="15" customFormat="1" ht="31.5" customHeight="1">
      <c r="A25" s="10">
        <v>18</v>
      </c>
      <c r="B25" s="11" t="s">
        <v>29</v>
      </c>
      <c r="C25" s="22">
        <v>10652562.206</v>
      </c>
      <c r="D25" s="22">
        <v>3580326</v>
      </c>
      <c r="E25" s="12">
        <f t="shared" si="0"/>
        <v>7072236.206</v>
      </c>
      <c r="F25" s="2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1:46" s="17" customFormat="1" ht="31.5" customHeight="1" thickBot="1">
      <c r="A26" s="10">
        <v>19</v>
      </c>
      <c r="B26" s="11" t="s">
        <v>10</v>
      </c>
      <c r="C26" s="22">
        <v>9324187.9994075</v>
      </c>
      <c r="D26" s="22">
        <v>5563554.135461999</v>
      </c>
      <c r="E26" s="12">
        <f t="shared" si="0"/>
        <v>3760633.863945501</v>
      </c>
      <c r="F26" s="2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1:5" s="9" customFormat="1" ht="31.5" customHeight="1">
      <c r="A27" s="10">
        <v>20</v>
      </c>
      <c r="B27" s="11" t="s">
        <v>3</v>
      </c>
      <c r="C27" s="22">
        <v>7506059.75</v>
      </c>
      <c r="D27" s="22">
        <v>3140622</v>
      </c>
      <c r="E27" s="12">
        <f t="shared" si="0"/>
        <v>4365437.75</v>
      </c>
    </row>
    <row r="28" spans="1:5" s="9" customFormat="1" ht="31.5" customHeight="1">
      <c r="A28" s="10">
        <v>21</v>
      </c>
      <c r="B28" s="11" t="s">
        <v>11</v>
      </c>
      <c r="C28" s="22">
        <v>6798317.4734975</v>
      </c>
      <c r="D28" s="22">
        <v>3832075.9146600007</v>
      </c>
      <c r="E28" s="12">
        <f t="shared" si="0"/>
        <v>2966241.558837499</v>
      </c>
    </row>
    <row r="29" spans="1:5" s="9" customFormat="1" ht="31.5" customHeight="1">
      <c r="A29" s="10">
        <v>22</v>
      </c>
      <c r="B29" s="11" t="s">
        <v>34</v>
      </c>
      <c r="C29" s="22">
        <v>6146006.824999999</v>
      </c>
      <c r="D29" s="22">
        <v>1610506</v>
      </c>
      <c r="E29" s="12">
        <f t="shared" si="0"/>
        <v>4535500.824999999</v>
      </c>
    </row>
    <row r="30" spans="1:5" s="9" customFormat="1" ht="31.5" customHeight="1">
      <c r="A30" s="10">
        <v>23</v>
      </c>
      <c r="B30" s="11" t="s">
        <v>17</v>
      </c>
      <c r="C30" s="22">
        <v>5683968.113689249</v>
      </c>
      <c r="D30" s="22">
        <v>3214616</v>
      </c>
      <c r="E30" s="12">
        <f t="shared" si="0"/>
        <v>2469352.1136892494</v>
      </c>
    </row>
    <row r="31" spans="1:5" s="9" customFormat="1" ht="31.5" customHeight="1">
      <c r="A31" s="10">
        <v>24</v>
      </c>
      <c r="B31" s="11" t="s">
        <v>7</v>
      </c>
      <c r="C31" s="22">
        <v>6653576.186749999</v>
      </c>
      <c r="D31" s="22">
        <v>4883039</v>
      </c>
      <c r="E31" s="12">
        <f t="shared" si="0"/>
        <v>1770537.1867499994</v>
      </c>
    </row>
    <row r="32" spans="1:5" s="9" customFormat="1" ht="31.5" customHeight="1">
      <c r="A32" s="10">
        <v>25</v>
      </c>
      <c r="B32" s="11" t="s">
        <v>26</v>
      </c>
      <c r="C32" s="22">
        <v>6998214.015424999</v>
      </c>
      <c r="D32" s="22">
        <v>3543271</v>
      </c>
      <c r="E32" s="12">
        <f t="shared" si="0"/>
        <v>3454943.0154249994</v>
      </c>
    </row>
    <row r="33" spans="1:5" s="9" customFormat="1" ht="31.5" customHeight="1">
      <c r="A33" s="10">
        <v>26</v>
      </c>
      <c r="B33" s="11" t="s">
        <v>24</v>
      </c>
      <c r="C33" s="22">
        <v>5281027.67</v>
      </c>
      <c r="D33" s="22">
        <v>2874746</v>
      </c>
      <c r="E33" s="12">
        <f t="shared" si="0"/>
        <v>2406281.67</v>
      </c>
    </row>
    <row r="34" spans="1:5" s="9" customFormat="1" ht="31.5" customHeight="1" thickBot="1">
      <c r="A34" s="25">
        <v>27</v>
      </c>
      <c r="B34" s="26" t="s">
        <v>12</v>
      </c>
      <c r="C34" s="27">
        <v>4665948.885487999</v>
      </c>
      <c r="D34" s="27">
        <v>2695645</v>
      </c>
      <c r="E34" s="28">
        <f t="shared" si="0"/>
        <v>1970303.8854879988</v>
      </c>
    </row>
    <row r="35" spans="1:5" s="9" customFormat="1" ht="31.5" customHeight="1">
      <c r="A35" s="20" t="s">
        <v>36</v>
      </c>
      <c r="B35" s="13" t="s">
        <v>14</v>
      </c>
      <c r="C35" s="21">
        <v>21285286.516174998</v>
      </c>
      <c r="D35" s="21">
        <v>11345007</v>
      </c>
      <c r="E35" s="14">
        <f t="shared" si="0"/>
        <v>9940279.516174998</v>
      </c>
    </row>
    <row r="36" spans="1:5" s="9" customFormat="1" ht="31.5" customHeight="1">
      <c r="A36" s="10" t="s">
        <v>37</v>
      </c>
      <c r="B36" s="11" t="s">
        <v>4</v>
      </c>
      <c r="C36" s="22">
        <v>10637095.85</v>
      </c>
      <c r="D36" s="22">
        <v>6506866</v>
      </c>
      <c r="E36" s="12">
        <f>C36-D36</f>
        <v>4130229.8499999996</v>
      </c>
    </row>
    <row r="37" spans="1:5" s="9" customFormat="1" ht="31.5" customHeight="1" thickBot="1">
      <c r="A37" s="29" t="s">
        <v>38</v>
      </c>
      <c r="B37" s="30" t="s">
        <v>13</v>
      </c>
      <c r="C37" s="31">
        <v>6143710.583825</v>
      </c>
      <c r="D37" s="31">
        <v>3523193</v>
      </c>
      <c r="E37" s="32">
        <v>2620517.5838249996</v>
      </c>
    </row>
    <row r="38" spans="1:5" ht="31.5" customHeight="1" thickBot="1">
      <c r="A38" s="38" t="s">
        <v>0</v>
      </c>
      <c r="B38" s="39"/>
      <c r="C38" s="18">
        <f>SUM(C8:C37)</f>
        <v>606813808.6220822</v>
      </c>
      <c r="D38" s="18">
        <f>SUM(D8:D37)</f>
        <v>333871637.5628633</v>
      </c>
      <c r="E38" s="19">
        <f>SUM(E8:E37)</f>
        <v>272942171.05921865</v>
      </c>
    </row>
    <row r="39" spans="1:5" s="34" customFormat="1" ht="58.5" customHeight="1">
      <c r="A39" s="37" t="s">
        <v>39</v>
      </c>
      <c r="B39" s="37"/>
      <c r="C39" s="37"/>
      <c r="D39" s="37"/>
      <c r="E39" s="37"/>
    </row>
    <row r="40" spans="1:5" ht="45" customHeight="1">
      <c r="A40" s="4"/>
      <c r="B40" s="5"/>
      <c r="C40" s="7"/>
      <c r="D40" s="7"/>
      <c r="E40" s="7"/>
    </row>
    <row r="41" spans="1:2" ht="45" customHeight="1">
      <c r="A41" s="4"/>
      <c r="B41" s="5"/>
    </row>
    <row r="42" spans="1:2" ht="45" customHeight="1">
      <c r="A42" s="4"/>
      <c r="B42" s="5"/>
    </row>
    <row r="43" spans="1:2" ht="45" customHeight="1">
      <c r="A43" s="4"/>
      <c r="B43" s="5"/>
    </row>
    <row r="44" spans="1:2" ht="45" customHeight="1">
      <c r="A44" s="4"/>
      <c r="B44" s="5"/>
    </row>
    <row r="45" spans="1:2" ht="45" customHeight="1">
      <c r="A45" s="4"/>
      <c r="B45" s="5"/>
    </row>
    <row r="46" spans="1:2" ht="45" customHeight="1">
      <c r="A46" s="4"/>
      <c r="B46" s="5"/>
    </row>
    <row r="47" spans="1:2" ht="45" customHeight="1">
      <c r="A47" s="4"/>
      <c r="B47" s="5"/>
    </row>
    <row r="48" spans="1:2" ht="45" customHeight="1">
      <c r="A48" s="4"/>
      <c r="B48" s="5"/>
    </row>
    <row r="49" spans="1:2" ht="45" customHeight="1">
      <c r="A49" s="4"/>
      <c r="B49" s="5"/>
    </row>
    <row r="50" spans="1:2" ht="45" customHeight="1">
      <c r="A50" s="4"/>
      <c r="B50" s="5"/>
    </row>
    <row r="51" spans="1:2" ht="45" customHeight="1">
      <c r="A51" s="4"/>
      <c r="B51" s="5"/>
    </row>
    <row r="52" spans="1:2" ht="45" customHeight="1">
      <c r="A52" s="4"/>
      <c r="B52" s="5"/>
    </row>
    <row r="53" spans="1:2" ht="45" customHeight="1">
      <c r="A53" s="4"/>
      <c r="B53" s="5"/>
    </row>
    <row r="54" spans="1:2" ht="45" customHeight="1">
      <c r="A54" s="4"/>
      <c r="B54" s="5"/>
    </row>
    <row r="55" spans="1:2" ht="45" customHeight="1">
      <c r="A55" s="4"/>
      <c r="B55" s="5"/>
    </row>
    <row r="56" spans="1:2" ht="45" customHeight="1">
      <c r="A56" s="4"/>
      <c r="B56" s="5"/>
    </row>
    <row r="57" spans="1:2" ht="45" customHeight="1">
      <c r="A57" s="4"/>
      <c r="B57" s="5"/>
    </row>
    <row r="58" spans="1:2" ht="45" customHeight="1">
      <c r="A58" s="4"/>
      <c r="B58" s="5"/>
    </row>
    <row r="59" spans="1:2" ht="45" customHeight="1">
      <c r="A59" s="4"/>
      <c r="B59" s="5"/>
    </row>
    <row r="60" spans="1:2" ht="45" customHeight="1">
      <c r="A60" s="4"/>
      <c r="B60" s="5"/>
    </row>
    <row r="61" spans="1:2" ht="45" customHeight="1">
      <c r="A61" s="4"/>
      <c r="B61" s="5"/>
    </row>
    <row r="62" spans="1:2" ht="45" customHeight="1">
      <c r="A62" s="4"/>
      <c r="B62" s="5"/>
    </row>
    <row r="63" spans="1:2" ht="45" customHeight="1">
      <c r="A63" s="4"/>
      <c r="B63" s="5"/>
    </row>
    <row r="64" spans="1:2" ht="45" customHeight="1">
      <c r="A64" s="4"/>
      <c r="B64" s="5"/>
    </row>
    <row r="65" spans="1:2" ht="45" customHeight="1">
      <c r="A65" s="4"/>
      <c r="B65" s="5"/>
    </row>
    <row r="66" spans="1:2" ht="45" customHeight="1">
      <c r="A66" s="4"/>
      <c r="B66" s="5"/>
    </row>
    <row r="67" spans="1:2" ht="45" customHeight="1">
      <c r="A67" s="4"/>
      <c r="B67" s="5"/>
    </row>
  </sheetData>
  <sheetProtection/>
  <mergeCells count="11">
    <mergeCell ref="A1:E1"/>
    <mergeCell ref="A2:E2"/>
    <mergeCell ref="A3:E3"/>
    <mergeCell ref="A6:A7"/>
    <mergeCell ref="B6:B7"/>
    <mergeCell ref="A4:E4"/>
    <mergeCell ref="A39:E39"/>
    <mergeCell ref="A38:B38"/>
    <mergeCell ref="C6:C7"/>
    <mergeCell ref="D6:D7"/>
    <mergeCell ref="E6:E7"/>
  </mergeCells>
  <printOptions horizontalCentered="1"/>
  <pageMargins left="0.3937007874015748" right="0.3937007874015748" top="0.2362204724409449" bottom="0.15748031496062992" header="0.11811023622047245" footer="0.2362204724409449"/>
  <pageSetup fitToHeight="1" fitToWidth="1" horizontalDpi="600" verticalDpi="600" orientation="portrait" paperSize="9" scale="71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drobilova</cp:lastModifiedBy>
  <cp:lastPrinted>2014-04-10T05:56:47Z</cp:lastPrinted>
  <dcterms:created xsi:type="dcterms:W3CDTF">2013-06-24T14:15:24Z</dcterms:created>
  <dcterms:modified xsi:type="dcterms:W3CDTF">2014-04-10T05:57:25Z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s">
    <vt:lpwstr>&lt;?xml version="1.0" encoding="UTF-8"?&gt;&lt;Result&gt;&lt;NewXML&gt;&lt;PWSLinkDataSet xmlns="http://schemas.microsoft.com/office/project/server/webservices/PWSLinkDataSet/" /&gt;&lt;/NewXML&gt;&lt;ProjectUID&gt;0149a799-1540-4414-b601-39adffc1058b&lt;/ProjectUID&gt;&lt;OldXML&gt;&lt;PWSLinkDataSet xm</vt:lpwstr>
  </property>
  <property fmtid="{D5CDD505-2E9C-101B-9397-08002B2CF9AE}" pid="3" name="Status">
    <vt:lpwstr>Koncept</vt:lpwstr>
  </property>
  <property fmtid="{D5CDD505-2E9C-101B-9397-08002B2CF9AE}" pid="4" name="Owner">
    <vt:lpwstr/>
  </property>
</Properties>
</file>