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1640" activeTab="0"/>
  </bookViews>
  <sheets>
    <sheet name="rozpočet partner_budżet partner" sheetId="1" r:id="rId1"/>
    <sheet name="rozpočet projekt_budzet projekt" sheetId="2" r:id="rId2"/>
  </sheets>
  <definedNames/>
  <calcPr fullCalcOnLoad="1"/>
</workbook>
</file>

<file path=xl/sharedStrings.xml><?xml version="1.0" encoding="utf-8"?>
<sst xmlns="http://schemas.openxmlformats.org/spreadsheetml/2006/main" count="147" uniqueCount="78">
  <si>
    <t>Typ výdaje / Rodzaj wydatku</t>
  </si>
  <si>
    <t>Mezisoučet personálních výdajů / Suma cząstkowa wydatków osobowych</t>
  </si>
  <si>
    <t>Mezisoučet finančních výdajů / Suma cząstkowa wydatków finansowych</t>
  </si>
  <si>
    <t>Mezisoučet investičních výdajů / Suma cząstkowa wydatków inwestycyjnych</t>
  </si>
  <si>
    <r>
      <t>Mezisoučet výdajů na publicitu / Suma cząstkowa wydatków na promocj</t>
    </r>
    <r>
      <rPr>
        <sz val="10"/>
        <rFont val="Arial"/>
        <family val="2"/>
      </rPr>
      <t>ę</t>
    </r>
  </si>
  <si>
    <t>*náklady, vůči kterým nestojí žádné bezprostřední platby / *koszty niepokryte żadnymi bezpośrednimi płatnościami</t>
  </si>
  <si>
    <t>Nová hodnota / Nowa wartość</t>
  </si>
  <si>
    <t>Výdaje na přípravu projektové žádosti / Wydatki na przygotowanie projektu</t>
  </si>
  <si>
    <t>Název projektu / Tytuł projektu:</t>
  </si>
  <si>
    <t>Změna podrobného rozpočtu projektu / Zmiana szczegółowego budżetu projektu</t>
  </si>
  <si>
    <t>Změna rozpočtu číslo / Zmiana budżetu numer:</t>
  </si>
  <si>
    <t>Název partnera / Nazwa partnera:</t>
  </si>
  <si>
    <t>-</t>
  </si>
  <si>
    <t>Podpis / Podpis:</t>
  </si>
  <si>
    <t>Jméno a příjmení statutárního zástupce Vedoucího partnera / Imię i nazwisko osoby upoważnionej do zaciągania zobowiązań w imieniu Partnera Wiodącego:</t>
  </si>
  <si>
    <t>Jméno a příjmení statutárního zástupce partnera / Imię i nazwisko osoby upoważnionej do zaciągania zobowiązań w imieniu Partnera:</t>
  </si>
  <si>
    <t>Změna podrobného rozpočtu partnera / Zmiana szczegółowego budżetu partnera</t>
  </si>
  <si>
    <t>Mezisoučet věcných výdajů / Suma cząstkowa wydatków materialnych</t>
  </si>
  <si>
    <t>Výdaje na přípravu projektové žádosti / Wydatki na przygotowanie wniosku projektowego</t>
  </si>
  <si>
    <t>Změna v procentech oproti Rozhodnutí/Smlouvě / Zmiana procentowa w porównaniu z Decyzją/Umową</t>
  </si>
  <si>
    <r>
      <t>Mezisoučet externích služeb / Suma cząstkowa us</t>
    </r>
    <r>
      <rPr>
        <sz val="10"/>
        <rFont val="Arial"/>
        <family val="2"/>
      </rPr>
      <t>ł</t>
    </r>
    <r>
      <rPr>
        <i/>
        <sz val="10"/>
        <rFont val="Arial"/>
        <family val="2"/>
      </rPr>
      <t>ug obcych</t>
    </r>
  </si>
  <si>
    <t>Registrační č. projektu / Nr rejestracyjny projektu:</t>
  </si>
  <si>
    <t>(1)</t>
  </si>
  <si>
    <t>(2)</t>
  </si>
  <si>
    <t>(3)</t>
  </si>
  <si>
    <t>(4)=(2)+(3)</t>
  </si>
  <si>
    <t>(5)=((4)-(1))/(1)</t>
  </si>
  <si>
    <t>Hodnota uvedená v Rozhodnutí/Smlouvě / Wartość według Decyzji/Umowy</t>
  </si>
  <si>
    <t>Aktuálně platný rozpočet se zohledněním změn do 15% / Aktualnie obowiązujący budżet z uwzględnieniem zmian do 15%</t>
  </si>
  <si>
    <t>01 Personální výdaje / Wydatki osobowe</t>
  </si>
  <si>
    <t>02 Věcné výdaje / Wydatki materialne</t>
  </si>
  <si>
    <r>
      <t>03 Finanční výdaje / Wydatki finansowe</t>
    </r>
    <r>
      <rPr>
        <sz val="10"/>
        <rFont val="Arial"/>
        <family val="2"/>
      </rPr>
      <t xml:space="preserve"> </t>
    </r>
  </si>
  <si>
    <t>04 Externí služby / Usługi obce</t>
  </si>
  <si>
    <t>05 Investiční výdaje / Wydatki inwestycyjne</t>
  </si>
  <si>
    <t>06 Výdaje na publicitu / Wydatki na promocję</t>
  </si>
  <si>
    <t xml:space="preserve">01.01 Hrubé mzdy a platy / Wynagrodzenia brutto </t>
  </si>
  <si>
    <t>01.02 Odvody zaměstnavatele včetně sociálního zabezpečení / Składki odprowadzane przez pracodawcę, w tym na ubezpieczenia społeczne</t>
  </si>
  <si>
    <t>01.03 Neplacená dobrovolná práce* / Dobrowolna praca (bez wynagrodzenia)*</t>
  </si>
  <si>
    <t xml:space="preserve">01.04 Cestovní náhrady / Koszty podróży służbowych </t>
  </si>
  <si>
    <t>02.01 Odpisy nemovitostí a vybavení / Odpisy amortyzacyjne (za nieruchomości i wyposażenie)</t>
  </si>
  <si>
    <t xml:space="preserve">02.02 Režijní výdaje  / Wydatki ogólne </t>
  </si>
  <si>
    <t>02.03 Nákup materiálu / Zakup materiałów</t>
  </si>
  <si>
    <t>02.04 Nákup vybavení (neinvestičního) / Zakup wyposażenia (nieinwestycyjnego)</t>
  </si>
  <si>
    <t>02.05 Poskytnutí vybavení/materiálu jako věcný příspěvek* /  Udostępnienie (użyczenia ) wyposażenia/materiałów jako świadczenie niepieniężne*</t>
  </si>
  <si>
    <t>02.06 Patenty a licenční poplatky (neinvestiční) / Patenty i opłaty licencyjne (nieinwestycyjne)</t>
  </si>
  <si>
    <t>02.07 Jiné / Inne</t>
  </si>
  <si>
    <t>03.01 Bankovní poplatky za otevření a  vedení účtu / Opłaty bankowe za otwarcie i prowadzenie rachunku</t>
  </si>
  <si>
    <t>03.02 Výdaje na finanční transakce / Wydatki na operacje finansowe</t>
  </si>
  <si>
    <t>03.03 Náklady na bankovní záruky (dle čl. 49, nař. 1828, bod d) / Koszty gwarancji bankowych (na podst. art. 49, rozp. 1828, punkt d)</t>
  </si>
  <si>
    <t>04.01 Výdaje na tlumočnické a překladatelské služby / Wydatki na usługi tłumaczeniowe</t>
  </si>
  <si>
    <t>04.02 Výdaje na notáře, technické/finanční poradenství, účetnictví a účetní kontrolu / Wydatki na usługi notarialne, doradztwo techniczne/finansowe, prowadzenie ksiąg rachunkowych i kontrolę ksiąg rachunkowych</t>
  </si>
  <si>
    <t>04.03 Výdaje na externí experty a poradce / Wydatki na ekspertów i doradców zewnętrznych</t>
  </si>
  <si>
    <t>04.04 Vzdělávání, školení, zkoušky a kurzy / Kształcenie, szkolenia, egzaminy i kursy</t>
  </si>
  <si>
    <t>04.05 Výdaje na externí služby při pořádání konferencí seminářů a setkání / Wydatki na usługi zewnętrzne przy organizacji konferencji, seminariów i spotkań</t>
  </si>
  <si>
    <t>04.06 Přepravné / Koszty transportu</t>
  </si>
  <si>
    <t xml:space="preserve">04.07 Jiné / Inne </t>
  </si>
  <si>
    <t>05.01 Nákup pozemků / Zakup gruntów</t>
  </si>
  <si>
    <t>05.02 Pořízení nemovitostí / Nabycie nieruchomości</t>
  </si>
  <si>
    <t>05.03 Poskytnutí pozemků a nemovitostí jako věcný příspěvek* / Udostępnienie (użyczenie) gruntów i nieruchomości jako świadczenie niepieniężne*</t>
  </si>
  <si>
    <t>05.04 Pořízení investičního vybavení / Nabycie wyposażenia inwestycyjnego</t>
  </si>
  <si>
    <t>05.05 Stavební výdaje / Wydatki na roboty budowlane</t>
  </si>
  <si>
    <t>05.06 Jiné / Inne</t>
  </si>
  <si>
    <t>06.01 Propagační materiály / Materiały promocyjne</t>
  </si>
  <si>
    <t>06.02 Informační tabule, pamětní desky / Tablice informacyjne, płyty pamiątkowe</t>
  </si>
  <si>
    <t>06.03 Jiné / Inne</t>
  </si>
  <si>
    <t>07 Celkové způsobilé výdaje projektu / Całkowite wydatki kwalifikowalne projektu</t>
  </si>
  <si>
    <t>08 Celkové nezpůsobilé výdaje projektu / Całkowite wydatki niekwalifikowalne projektu</t>
  </si>
  <si>
    <t>01.03 Neplacená dobrovolná práce / Dobrowolna praca (bez wynagrodzenia)</t>
  </si>
  <si>
    <t>02.01 Odpisy nemovitostí a vybavení / Odpisy amortyzacyjne nieruchomości i wyposażenia</t>
  </si>
  <si>
    <t>02.05 Poskytnutí vybavení/materiálu jako věcný příspěvek* /  Udostępnienie (użyczenie) wyposażenia/materiałów jako świadczenie niepieniężne*</t>
  </si>
  <si>
    <t>Snížení/zvýšení rozpočtu / Zmniejszenie/zwiększenie budżetu                                    (-/+)</t>
  </si>
  <si>
    <t>Snížení/zvýšení rozpočtu / Zmniejszenie/zwiększenie budżetu              (-/+)</t>
  </si>
  <si>
    <t>Žádost o změnu ke dni / Wniosek o zmianę na dzień:</t>
  </si>
  <si>
    <t>Podpora propagačních a informačních aktivit v OPPS ČR-PR</t>
  </si>
  <si>
    <t>CZ.3.22/4.1.00/14.04312</t>
  </si>
  <si>
    <t>Moravskoslezský kraj</t>
  </si>
  <si>
    <t xml:space="preserve">V / Miejscowość Ostravě      dne / dnia </t>
  </si>
  <si>
    <t xml:space="preserve">V / Miejscowość Ostravě     dne / dnia 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</si>
</sst>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zł&quot;;\-#,##0\ &quot;zł&quot;"/>
    <numFmt numFmtId="165" formatCode="#,##0\ &quot;zł&quot;;[Red]\-#,##0\ &quot;zł&quot;"/>
    <numFmt numFmtId="166" formatCode="#,##0.00\ &quot;zł&quot;;\-#,##0.00\ &quot;zł&quot;"/>
    <numFmt numFmtId="167" formatCode="#,##0.00\ &quot;zł&quot;;[Red]\-#,##0.00\ &quot;zł&quot;"/>
    <numFmt numFmtId="168" formatCode="_-* #,##0\ &quot;zł&quot;_-;\-* #,##0\ &quot;zł&quot;_-;_-* &quot;-&quot;\ &quot;zł&quot;_-;_-@_-"/>
    <numFmt numFmtId="169" formatCode="_-* #,##0\ _z_ł_-;\-* #,##0\ _z_ł_-;_-* &quot;-&quot;\ _z_ł_-;_-@_-"/>
    <numFmt numFmtId="170" formatCode="_-* #,##0.00\ &quot;zł&quot;_-;\-* #,##0.00\ &quot;zł&quot;_-;_-* &quot;-&quot;??\ &quot;zł&quot;_-;_-@_-"/>
    <numFmt numFmtId="171" formatCode="_-* #,##0.00\ _z_ł_-;\-* #,##0.00\ _z_ł_-;_-* &quot;-&quot;??\ _z_ł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</numFmts>
  <fonts count="4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u val="single"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double"/>
    </border>
    <border>
      <left style="thin"/>
      <right style="medium"/>
      <top>
        <color indexed="63"/>
      </top>
      <bottom style="medium"/>
    </border>
    <border>
      <left style="thin"/>
      <right style="thin"/>
      <top style="double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thin"/>
      <bottom style="double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double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7" fillId="19" borderId="0" applyNumberFormat="0" applyBorder="0" applyAlignment="0" applyProtection="0"/>
    <xf numFmtId="0" fontId="2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6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3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4" borderId="8" applyNumberFormat="0" applyAlignment="0" applyProtection="0"/>
    <xf numFmtId="0" fontId="38" fillId="25" borderId="8" applyNumberFormat="0" applyAlignment="0" applyProtection="0"/>
    <xf numFmtId="0" fontId="39" fillId="25" borderId="9" applyNumberFormat="0" applyAlignment="0" applyProtection="0"/>
    <xf numFmtId="0" fontId="40" fillId="0" borderId="0" applyNumberFormat="0" applyFill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0" fillId="0" borderId="10" xfId="0" applyFont="1" applyFill="1" applyBorder="1" applyAlignment="1" applyProtection="1">
      <alignment/>
      <protection locked="0"/>
    </xf>
    <xf numFmtId="0" fontId="0" fillId="0" borderId="11" xfId="0" applyFont="1" applyFill="1" applyBorder="1" applyAlignment="1" applyProtection="1">
      <alignment/>
      <protection locked="0"/>
    </xf>
    <xf numFmtId="0" fontId="0" fillId="0" borderId="12" xfId="0" applyFont="1" applyFill="1" applyBorder="1" applyAlignment="1" applyProtection="1">
      <alignment/>
      <protection locked="0"/>
    </xf>
    <xf numFmtId="0" fontId="0" fillId="32" borderId="13" xfId="0" applyFont="1" applyFill="1" applyBorder="1" applyAlignment="1">
      <alignment/>
    </xf>
    <xf numFmtId="49" fontId="0" fillId="32" borderId="13" xfId="0" applyNumberFormat="1" applyFont="1" applyFill="1" applyBorder="1" applyAlignment="1">
      <alignment horizontal="center" vertical="center"/>
    </xf>
    <xf numFmtId="0" fontId="0" fillId="32" borderId="14" xfId="0" applyFont="1" applyFill="1" applyBorder="1" applyAlignment="1">
      <alignment/>
    </xf>
    <xf numFmtId="10" fontId="0" fillId="32" borderId="15" xfId="0" applyNumberFormat="1" applyFont="1" applyFill="1" applyBorder="1" applyAlignment="1">
      <alignment/>
    </xf>
    <xf numFmtId="0" fontId="0" fillId="32" borderId="10" xfId="0" applyFont="1" applyFill="1" applyBorder="1" applyAlignment="1">
      <alignment/>
    </xf>
    <xf numFmtId="10" fontId="0" fillId="32" borderId="16" xfId="0" applyNumberFormat="1" applyFont="1" applyFill="1" applyBorder="1" applyAlignment="1">
      <alignment/>
    </xf>
    <xf numFmtId="10" fontId="0" fillId="32" borderId="17" xfId="0" applyNumberFormat="1" applyFont="1" applyFill="1" applyBorder="1" applyAlignment="1">
      <alignment/>
    </xf>
    <xf numFmtId="0" fontId="0" fillId="32" borderId="10" xfId="0" applyFont="1" applyFill="1" applyBorder="1" applyAlignment="1" applyProtection="1">
      <alignment/>
      <protection/>
    </xf>
    <xf numFmtId="49" fontId="0" fillId="32" borderId="10" xfId="0" applyNumberFormat="1" applyFont="1" applyFill="1" applyBorder="1" applyAlignment="1" applyProtection="1">
      <alignment horizontal="center" vertical="center"/>
      <protection/>
    </xf>
    <xf numFmtId="10" fontId="0" fillId="32" borderId="18" xfId="0" applyNumberFormat="1" applyFont="1" applyFill="1" applyBorder="1" applyAlignment="1">
      <alignment/>
    </xf>
    <xf numFmtId="0" fontId="0" fillId="32" borderId="19" xfId="0" applyFont="1" applyFill="1" applyBorder="1" applyAlignment="1">
      <alignment/>
    </xf>
    <xf numFmtId="49" fontId="0" fillId="32" borderId="19" xfId="0" applyNumberFormat="1" applyFont="1" applyFill="1" applyBorder="1" applyAlignment="1">
      <alignment horizontal="center" vertical="center"/>
    </xf>
    <xf numFmtId="0" fontId="0" fillId="32" borderId="16" xfId="0" applyFont="1" applyFill="1" applyBorder="1" applyAlignment="1" applyProtection="1">
      <alignment/>
      <protection/>
    </xf>
    <xf numFmtId="10" fontId="0" fillId="0" borderId="0" xfId="0" applyNumberFormat="1" applyFont="1" applyAlignment="1">
      <alignment/>
    </xf>
    <xf numFmtId="0" fontId="2" fillId="33" borderId="20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49" fontId="0" fillId="33" borderId="0" xfId="0" applyNumberFormat="1" applyFont="1" applyFill="1" applyBorder="1" applyAlignment="1">
      <alignment horizontal="center" vertical="center" wrapText="1"/>
    </xf>
    <xf numFmtId="49" fontId="0" fillId="33" borderId="12" xfId="0" applyNumberFormat="1" applyFont="1" applyFill="1" applyBorder="1" applyAlignment="1">
      <alignment horizontal="center" vertical="center" wrapText="1"/>
    </xf>
    <xf numFmtId="49" fontId="0" fillId="33" borderId="22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 wrapText="1"/>
    </xf>
    <xf numFmtId="49" fontId="0" fillId="0" borderId="0" xfId="0" applyNumberFormat="1" applyFont="1" applyAlignment="1">
      <alignment/>
    </xf>
    <xf numFmtId="0" fontId="0" fillId="32" borderId="11" xfId="0" applyFont="1" applyFill="1" applyBorder="1" applyAlignment="1">
      <alignment/>
    </xf>
    <xf numFmtId="0" fontId="0" fillId="32" borderId="12" xfId="0" applyFont="1" applyFill="1" applyBorder="1" applyAlignment="1">
      <alignment/>
    </xf>
    <xf numFmtId="10" fontId="0" fillId="32" borderId="23" xfId="0" applyNumberFormat="1" applyFont="1" applyFill="1" applyBorder="1" applyAlignment="1">
      <alignment/>
    </xf>
    <xf numFmtId="9" fontId="0" fillId="0" borderId="0" xfId="0" applyNumberFormat="1" applyFont="1" applyAlignment="1">
      <alignment/>
    </xf>
    <xf numFmtId="0" fontId="2" fillId="33" borderId="24" xfId="0" applyFont="1" applyFill="1" applyBorder="1" applyAlignment="1" applyProtection="1">
      <alignment horizontal="left" vertical="center"/>
      <protection/>
    </xf>
    <xf numFmtId="0" fontId="2" fillId="33" borderId="25" xfId="0" applyFont="1" applyFill="1" applyBorder="1" applyAlignment="1" applyProtection="1">
      <alignment horizontal="left" vertical="center"/>
      <protection/>
    </xf>
    <xf numFmtId="0" fontId="2" fillId="33" borderId="26" xfId="0" applyFont="1" applyFill="1" applyBorder="1" applyAlignment="1" applyProtection="1">
      <alignment horizontal="left" vertical="center"/>
      <protection/>
    </xf>
    <xf numFmtId="0" fontId="2" fillId="33" borderId="27" xfId="0" applyFont="1" applyFill="1" applyBorder="1" applyAlignment="1" applyProtection="1">
      <alignment horizontal="left" vertical="center"/>
      <protection/>
    </xf>
    <xf numFmtId="0" fontId="2" fillId="33" borderId="24" xfId="0" applyFont="1" applyFill="1" applyBorder="1" applyAlignment="1" applyProtection="1">
      <alignment horizontal="center" vertical="center" wrapText="1"/>
      <protection/>
    </xf>
    <xf numFmtId="0" fontId="2" fillId="33" borderId="28" xfId="0" applyFont="1" applyFill="1" applyBorder="1" applyAlignment="1" applyProtection="1">
      <alignment horizontal="center" vertical="center" wrapText="1"/>
      <protection/>
    </xf>
    <xf numFmtId="0" fontId="0" fillId="33" borderId="26" xfId="0" applyFont="1" applyFill="1" applyBorder="1" applyAlignment="1" applyProtection="1">
      <alignment horizontal="left" vertical="center" wrapText="1"/>
      <protection/>
    </xf>
    <xf numFmtId="0" fontId="0" fillId="33" borderId="29" xfId="0" applyFont="1" applyFill="1" applyBorder="1" applyAlignment="1" applyProtection="1">
      <alignment horizontal="left" vertical="center" wrapText="1"/>
      <protection/>
    </xf>
    <xf numFmtId="0" fontId="3" fillId="33" borderId="30" xfId="0" applyFont="1" applyFill="1" applyBorder="1" applyAlignment="1" applyProtection="1">
      <alignment horizontal="left" vertical="center" wrapText="1"/>
      <protection/>
    </xf>
    <xf numFmtId="0" fontId="2" fillId="33" borderId="31" xfId="0" applyFont="1" applyFill="1" applyBorder="1" applyAlignment="1" applyProtection="1">
      <alignment horizontal="left" vertical="center" wrapText="1"/>
      <protection/>
    </xf>
    <xf numFmtId="0" fontId="2" fillId="33" borderId="26" xfId="0" applyFont="1" applyFill="1" applyBorder="1" applyAlignment="1" applyProtection="1">
      <alignment horizontal="left" vertical="center" wrapText="1"/>
      <protection/>
    </xf>
    <xf numFmtId="0" fontId="2" fillId="33" borderId="28" xfId="0" applyFont="1" applyFill="1" applyBorder="1" applyAlignment="1" applyProtection="1">
      <alignment horizontal="left" vertical="center" wrapText="1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24" xfId="0" applyFont="1" applyBorder="1" applyAlignment="1" applyProtection="1">
      <alignment horizontal="left" vertical="center" wrapText="1"/>
      <protection/>
    </xf>
    <xf numFmtId="0" fontId="0" fillId="0" borderId="28" xfId="0" applyFont="1" applyBorder="1" applyAlignment="1" applyProtection="1">
      <alignment horizontal="left" vertical="center"/>
      <protection/>
    </xf>
    <xf numFmtId="0" fontId="2" fillId="33" borderId="28" xfId="0" applyFont="1" applyFill="1" applyBorder="1" applyAlignment="1" applyProtection="1">
      <alignment horizontal="left" vertical="center"/>
      <protection/>
    </xf>
    <xf numFmtId="49" fontId="0" fillId="33" borderId="28" xfId="0" applyNumberFormat="1" applyFont="1" applyFill="1" applyBorder="1" applyAlignment="1" applyProtection="1">
      <alignment horizontal="center" vertical="center" wrapText="1"/>
      <protection/>
    </xf>
    <xf numFmtId="0" fontId="2" fillId="33" borderId="20" xfId="0" applyFont="1" applyFill="1" applyBorder="1" applyAlignment="1" applyProtection="1">
      <alignment horizontal="center" vertical="center" wrapText="1"/>
      <protection/>
    </xf>
    <xf numFmtId="0" fontId="2" fillId="33" borderId="21" xfId="0" applyFont="1" applyFill="1" applyBorder="1" applyAlignment="1" applyProtection="1">
      <alignment horizontal="center" vertical="center" wrapText="1"/>
      <protection/>
    </xf>
    <xf numFmtId="49" fontId="0" fillId="33" borderId="12" xfId="0" applyNumberFormat="1" applyFont="1" applyFill="1" applyBorder="1" applyAlignment="1" applyProtection="1">
      <alignment horizontal="center" vertical="center" wrapText="1"/>
      <protection/>
    </xf>
    <xf numFmtId="49" fontId="0" fillId="33" borderId="32" xfId="0" applyNumberFormat="1" applyFont="1" applyFill="1" applyBorder="1" applyAlignment="1" applyProtection="1">
      <alignment horizontal="center" vertical="center" wrapText="1"/>
      <protection/>
    </xf>
    <xf numFmtId="0" fontId="0" fillId="32" borderId="33" xfId="0" applyFont="1" applyFill="1" applyBorder="1" applyAlignment="1" applyProtection="1">
      <alignment/>
      <protection/>
    </xf>
    <xf numFmtId="0" fontId="0" fillId="32" borderId="19" xfId="0" applyFont="1" applyFill="1" applyBorder="1" applyAlignment="1" applyProtection="1">
      <alignment/>
      <protection/>
    </xf>
    <xf numFmtId="49" fontId="0" fillId="32" borderId="19" xfId="0" applyNumberFormat="1" applyFont="1" applyFill="1" applyBorder="1" applyAlignment="1" applyProtection="1">
      <alignment horizontal="center" vertical="center"/>
      <protection/>
    </xf>
    <xf numFmtId="0" fontId="0" fillId="32" borderId="15" xfId="0" applyFont="1" applyFill="1" applyBorder="1" applyAlignment="1" applyProtection="1">
      <alignment/>
      <protection/>
    </xf>
    <xf numFmtId="0" fontId="0" fillId="32" borderId="13" xfId="0" applyFont="1" applyFill="1" applyBorder="1" applyAlignment="1" applyProtection="1">
      <alignment/>
      <protection/>
    </xf>
    <xf numFmtId="49" fontId="0" fillId="32" borderId="13" xfId="0" applyNumberFormat="1" applyFont="1" applyFill="1" applyBorder="1" applyAlignment="1" applyProtection="1">
      <alignment horizontal="center" vertical="center"/>
      <protection/>
    </xf>
    <xf numFmtId="0" fontId="0" fillId="32" borderId="23" xfId="0" applyFont="1" applyFill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32" borderId="17" xfId="0" applyFont="1" applyFill="1" applyBorder="1" applyAlignment="1" applyProtection="1">
      <alignment/>
      <protection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/>
      <protection locked="0"/>
    </xf>
    <xf numFmtId="14" fontId="0" fillId="0" borderId="12" xfId="0" applyNumberFormat="1" applyFont="1" applyBorder="1" applyAlignment="1" applyProtection="1">
      <alignment horizontal="left"/>
      <protection locked="0"/>
    </xf>
    <xf numFmtId="0" fontId="0" fillId="0" borderId="12" xfId="0" applyFont="1" applyBorder="1" applyAlignment="1" applyProtection="1">
      <alignment horizontal="left"/>
      <protection locked="0"/>
    </xf>
    <xf numFmtId="0" fontId="0" fillId="0" borderId="23" xfId="0" applyFont="1" applyBorder="1" applyAlignment="1" applyProtection="1">
      <alignment horizontal="left"/>
      <protection locked="0"/>
    </xf>
    <xf numFmtId="0" fontId="0" fillId="0" borderId="34" xfId="0" applyFont="1" applyBorder="1" applyAlignment="1" applyProtection="1">
      <alignment horizontal="left"/>
      <protection locked="0"/>
    </xf>
    <xf numFmtId="0" fontId="0" fillId="0" borderId="35" xfId="0" applyBorder="1" applyAlignment="1" applyProtection="1">
      <alignment horizontal="left"/>
      <protection locked="0"/>
    </xf>
    <xf numFmtId="0" fontId="0" fillId="0" borderId="32" xfId="0" applyBorder="1" applyAlignment="1" applyProtection="1">
      <alignment horizontal="left"/>
      <protection locked="0"/>
    </xf>
    <xf numFmtId="0" fontId="4" fillId="0" borderId="36" xfId="0" applyFont="1" applyBorder="1" applyAlignment="1" applyProtection="1">
      <alignment horizontal="center" vertical="center"/>
      <protection/>
    </xf>
    <xf numFmtId="0" fontId="4" fillId="0" borderId="37" xfId="0" applyFont="1" applyBorder="1" applyAlignment="1" applyProtection="1">
      <alignment horizontal="center"/>
      <protection/>
    </xf>
    <xf numFmtId="0" fontId="4" fillId="0" borderId="38" xfId="0" applyFont="1" applyBorder="1" applyAlignment="1" applyProtection="1">
      <alignment horizontal="center"/>
      <protection/>
    </xf>
    <xf numFmtId="0" fontId="0" fillId="0" borderId="39" xfId="0" applyFont="1" applyBorder="1" applyAlignment="1" applyProtection="1">
      <alignment horizontal="left" wrapText="1"/>
      <protection locked="0"/>
    </xf>
    <xf numFmtId="0" fontId="0" fillId="0" borderId="40" xfId="0" applyFont="1" applyBorder="1" applyAlignment="1" applyProtection="1">
      <alignment horizontal="left" wrapText="1"/>
      <protection locked="0"/>
    </xf>
    <xf numFmtId="0" fontId="0" fillId="0" borderId="41" xfId="0" applyFont="1" applyBorder="1" applyAlignment="1" applyProtection="1">
      <alignment horizontal="left" wrapText="1"/>
      <protection locked="0"/>
    </xf>
    <xf numFmtId="0" fontId="0" fillId="0" borderId="42" xfId="0" applyFont="1" applyBorder="1" applyAlignment="1" applyProtection="1">
      <alignment horizontal="left"/>
      <protection locked="0"/>
    </xf>
    <xf numFmtId="0" fontId="0" fillId="0" borderId="43" xfId="0" applyFont="1" applyBorder="1" applyAlignment="1" applyProtection="1">
      <alignment horizontal="left"/>
      <protection locked="0"/>
    </xf>
    <xf numFmtId="0" fontId="0" fillId="0" borderId="44" xfId="0" applyFont="1" applyBorder="1" applyAlignment="1" applyProtection="1">
      <alignment horizontal="left"/>
      <protection locked="0"/>
    </xf>
    <xf numFmtId="0" fontId="2" fillId="33" borderId="45" xfId="0" applyFont="1" applyFill="1" applyBorder="1" applyAlignment="1" applyProtection="1">
      <alignment horizontal="center" vertical="center" wrapText="1"/>
      <protection/>
    </xf>
    <xf numFmtId="0" fontId="0" fillId="33" borderId="40" xfId="0" applyFill="1" applyBorder="1" applyAlignment="1" applyProtection="1">
      <alignment horizontal="center"/>
      <protection/>
    </xf>
    <xf numFmtId="0" fontId="0" fillId="33" borderId="41" xfId="0" applyFill="1" applyBorder="1" applyAlignment="1" applyProtection="1">
      <alignment horizontal="center"/>
      <protection/>
    </xf>
    <xf numFmtId="0" fontId="0" fillId="0" borderId="46" xfId="0" applyFont="1" applyBorder="1" applyAlignment="1" applyProtection="1">
      <alignment/>
      <protection locked="0"/>
    </xf>
    <xf numFmtId="0" fontId="0" fillId="0" borderId="47" xfId="0" applyFont="1" applyBorder="1" applyAlignment="1" applyProtection="1">
      <alignment/>
      <protection locked="0"/>
    </xf>
    <xf numFmtId="0" fontId="0" fillId="0" borderId="48" xfId="0" applyFont="1" applyBorder="1" applyAlignment="1" applyProtection="1">
      <alignment/>
      <protection locked="0"/>
    </xf>
    <xf numFmtId="0" fontId="0" fillId="0" borderId="39" xfId="0" applyFont="1" applyBorder="1" applyAlignment="1" applyProtection="1">
      <alignment wrapText="1"/>
      <protection locked="0"/>
    </xf>
    <xf numFmtId="0" fontId="0" fillId="0" borderId="40" xfId="0" applyFont="1" applyBorder="1" applyAlignment="1" applyProtection="1">
      <alignment wrapText="1"/>
      <protection locked="0"/>
    </xf>
    <xf numFmtId="0" fontId="0" fillId="0" borderId="41" xfId="0" applyFont="1" applyBorder="1" applyAlignment="1" applyProtection="1">
      <alignment wrapText="1"/>
      <protection locked="0"/>
    </xf>
    <xf numFmtId="0" fontId="4" fillId="0" borderId="49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/>
    </xf>
    <xf numFmtId="0" fontId="0" fillId="0" borderId="44" xfId="0" applyBorder="1" applyAlignment="1" applyProtection="1">
      <alignment horizontal="left"/>
      <protection locked="0"/>
    </xf>
    <xf numFmtId="0" fontId="0" fillId="0" borderId="10" xfId="0" applyFont="1" applyBorder="1" applyAlignment="1" applyProtection="1">
      <alignment horizontal="left"/>
      <protection locked="0"/>
    </xf>
    <xf numFmtId="0" fontId="0" fillId="0" borderId="16" xfId="0" applyFont="1" applyBorder="1" applyAlignment="1" applyProtection="1">
      <alignment horizontal="left"/>
      <protection locked="0"/>
    </xf>
    <xf numFmtId="0" fontId="2" fillId="33" borderId="45" xfId="0" applyFont="1" applyFill="1" applyBorder="1" applyAlignment="1" applyProtection="1">
      <alignment horizontal="center" vertical="center" wrapText="1"/>
      <protection locked="0"/>
    </xf>
    <xf numFmtId="0" fontId="0" fillId="33" borderId="40" xfId="0" applyFill="1" applyBorder="1" applyAlignment="1">
      <alignment horizontal="center"/>
    </xf>
    <xf numFmtId="0" fontId="0" fillId="33" borderId="41" xfId="0" applyFill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2">
    <dxf>
      <font>
        <b/>
        <i val="0"/>
        <color indexed="10"/>
      </font>
    </dxf>
    <dxf>
      <font>
        <b/>
        <i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1"/>
  <sheetViews>
    <sheetView showGridLines="0" tabSelected="1" view="pageLayout" zoomScaleNormal="85" workbookViewId="0" topLeftCell="A1">
      <selection activeCell="A1" sqref="A1:E1"/>
    </sheetView>
  </sheetViews>
  <sheetFormatPr defaultColWidth="9.140625" defaultRowHeight="12.75"/>
  <cols>
    <col min="1" max="1" width="54.28125" style="3" customWidth="1"/>
    <col min="2" max="2" width="21.57421875" style="1" customWidth="1"/>
    <col min="3" max="3" width="22.00390625" style="1" customWidth="1"/>
    <col min="4" max="4" width="20.7109375" style="1" customWidth="1"/>
    <col min="5" max="5" width="19.140625" style="1" customWidth="1"/>
    <col min="6" max="16384" width="9.140625" style="1" customWidth="1"/>
  </cols>
  <sheetData>
    <row r="1" spans="1:5" ht="26.25" customHeight="1" thickBot="1">
      <c r="A1" s="70" t="s">
        <v>16</v>
      </c>
      <c r="B1" s="71"/>
      <c r="C1" s="71"/>
      <c r="D1" s="71"/>
      <c r="E1" s="72"/>
    </row>
    <row r="2" spans="1:5" ht="41.25" customHeight="1">
      <c r="A2" s="32" t="s">
        <v>8</v>
      </c>
      <c r="B2" s="73" t="s">
        <v>73</v>
      </c>
      <c r="C2" s="74"/>
      <c r="D2" s="74"/>
      <c r="E2" s="75"/>
    </row>
    <row r="3" spans="1:5" ht="20.25" customHeight="1">
      <c r="A3" s="33" t="s">
        <v>21</v>
      </c>
      <c r="B3" s="76" t="s">
        <v>74</v>
      </c>
      <c r="C3" s="77"/>
      <c r="D3" s="77"/>
      <c r="E3" s="78"/>
    </row>
    <row r="4" spans="1:5" ht="20.25" customHeight="1">
      <c r="A4" s="33" t="s">
        <v>11</v>
      </c>
      <c r="B4" s="67" t="s">
        <v>75</v>
      </c>
      <c r="C4" s="68"/>
      <c r="D4" s="68"/>
      <c r="E4" s="69"/>
    </row>
    <row r="5" spans="1:5" ht="20.25" customHeight="1">
      <c r="A5" s="33" t="s">
        <v>10</v>
      </c>
      <c r="B5" s="67">
        <v>1</v>
      </c>
      <c r="C5" s="68"/>
      <c r="D5" s="68"/>
      <c r="E5" s="69"/>
    </row>
    <row r="6" spans="1:5" ht="20.25" customHeight="1" thickBot="1">
      <c r="A6" s="47" t="s">
        <v>72</v>
      </c>
      <c r="B6" s="64">
        <v>41984</v>
      </c>
      <c r="C6" s="65"/>
      <c r="D6" s="65"/>
      <c r="E6" s="66"/>
    </row>
    <row r="7" spans="1:9" ht="102.75" customHeight="1">
      <c r="A7" s="36" t="s">
        <v>0</v>
      </c>
      <c r="B7" s="49" t="s">
        <v>27</v>
      </c>
      <c r="C7" s="49" t="s">
        <v>28</v>
      </c>
      <c r="D7" s="49" t="s">
        <v>71</v>
      </c>
      <c r="E7" s="50" t="s">
        <v>6</v>
      </c>
      <c r="F7" s="2"/>
      <c r="G7" s="2"/>
      <c r="H7" s="2"/>
      <c r="I7" s="2"/>
    </row>
    <row r="8" spans="1:9" s="27" customFormat="1" ht="17.25" customHeight="1" thickBot="1">
      <c r="A8" s="48"/>
      <c r="B8" s="51" t="s">
        <v>22</v>
      </c>
      <c r="C8" s="51" t="s">
        <v>23</v>
      </c>
      <c r="D8" s="51" t="s">
        <v>24</v>
      </c>
      <c r="E8" s="52" t="s">
        <v>25</v>
      </c>
      <c r="F8" s="26"/>
      <c r="G8" s="26"/>
      <c r="H8" s="26"/>
      <c r="I8" s="26"/>
    </row>
    <row r="9" spans="1:5" ht="15" customHeight="1">
      <c r="A9" s="79" t="s">
        <v>29</v>
      </c>
      <c r="B9" s="80"/>
      <c r="C9" s="80"/>
      <c r="D9" s="80"/>
      <c r="E9" s="81"/>
    </row>
    <row r="10" spans="1:5" ht="15" customHeight="1">
      <c r="A10" s="38" t="s">
        <v>35</v>
      </c>
      <c r="B10" s="4">
        <v>7050</v>
      </c>
      <c r="C10" s="4">
        <v>7050</v>
      </c>
      <c r="D10" s="4">
        <v>2790</v>
      </c>
      <c r="E10" s="19">
        <f>C10+D10</f>
        <v>9840</v>
      </c>
    </row>
    <row r="11" spans="1:5" ht="42" customHeight="1">
      <c r="A11" s="38" t="s">
        <v>36</v>
      </c>
      <c r="B11" s="4">
        <v>2430</v>
      </c>
      <c r="C11" s="4">
        <v>2430</v>
      </c>
      <c r="D11" s="4">
        <v>1469</v>
      </c>
      <c r="E11" s="19">
        <f>C11+D11</f>
        <v>3899</v>
      </c>
    </row>
    <row r="12" spans="1:5" ht="30" customHeight="1">
      <c r="A12" s="38" t="s">
        <v>67</v>
      </c>
      <c r="B12" s="4"/>
      <c r="C12" s="4"/>
      <c r="D12" s="4"/>
      <c r="E12" s="19">
        <f>C12+D12</f>
        <v>0</v>
      </c>
    </row>
    <row r="13" spans="1:5" ht="15" customHeight="1" thickBot="1">
      <c r="A13" s="39" t="s">
        <v>38</v>
      </c>
      <c r="B13" s="5"/>
      <c r="C13" s="5"/>
      <c r="D13" s="5"/>
      <c r="E13" s="19">
        <f>C13+D13</f>
        <v>0</v>
      </c>
    </row>
    <row r="14" spans="1:5" ht="30" customHeight="1" thickBot="1" thickTop="1">
      <c r="A14" s="40" t="s">
        <v>1</v>
      </c>
      <c r="B14" s="54">
        <f>SUM(B10:B13)</f>
        <v>9480</v>
      </c>
      <c r="C14" s="54">
        <f>SUM(C10:C13)</f>
        <v>9480</v>
      </c>
      <c r="D14" s="55" t="s">
        <v>12</v>
      </c>
      <c r="E14" s="53">
        <f>SUM(E10:E13)</f>
        <v>13739</v>
      </c>
    </row>
    <row r="15" spans="1:5" ht="15" customHeight="1">
      <c r="A15" s="79" t="s">
        <v>30</v>
      </c>
      <c r="B15" s="80"/>
      <c r="C15" s="80"/>
      <c r="D15" s="80"/>
      <c r="E15" s="81"/>
    </row>
    <row r="16" spans="1:5" ht="30" customHeight="1">
      <c r="A16" s="38" t="s">
        <v>68</v>
      </c>
      <c r="B16" s="4"/>
      <c r="C16" s="4"/>
      <c r="D16" s="4"/>
      <c r="E16" s="19">
        <f aca="true" t="shared" si="0" ref="E16:E22">C16+D16</f>
        <v>0</v>
      </c>
    </row>
    <row r="17" spans="1:5" ht="15" customHeight="1">
      <c r="A17" s="38" t="s">
        <v>40</v>
      </c>
      <c r="B17" s="4"/>
      <c r="C17" s="4"/>
      <c r="D17" s="4"/>
      <c r="E17" s="19">
        <f t="shared" si="0"/>
        <v>0</v>
      </c>
    </row>
    <row r="18" spans="1:5" ht="15" customHeight="1">
      <c r="A18" s="38" t="s">
        <v>41</v>
      </c>
      <c r="B18" s="4"/>
      <c r="C18" s="4"/>
      <c r="D18" s="4"/>
      <c r="E18" s="19">
        <f t="shared" si="0"/>
        <v>0</v>
      </c>
    </row>
    <row r="19" spans="1:5" ht="30" customHeight="1">
      <c r="A19" s="38" t="s">
        <v>42</v>
      </c>
      <c r="B19" s="4"/>
      <c r="C19" s="4"/>
      <c r="D19" s="4"/>
      <c r="E19" s="19">
        <f t="shared" si="0"/>
        <v>0</v>
      </c>
    </row>
    <row r="20" spans="1:5" ht="42" customHeight="1">
      <c r="A20" s="38" t="s">
        <v>69</v>
      </c>
      <c r="B20" s="4"/>
      <c r="C20" s="4"/>
      <c r="D20" s="4"/>
      <c r="E20" s="19">
        <f t="shared" si="0"/>
        <v>0</v>
      </c>
    </row>
    <row r="21" spans="1:5" ht="30" customHeight="1">
      <c r="A21" s="38" t="s">
        <v>44</v>
      </c>
      <c r="B21" s="4"/>
      <c r="C21" s="4"/>
      <c r="D21" s="4"/>
      <c r="E21" s="19">
        <f t="shared" si="0"/>
        <v>0</v>
      </c>
    </row>
    <row r="22" spans="1:5" ht="15" customHeight="1" thickBot="1">
      <c r="A22" s="39" t="s">
        <v>45</v>
      </c>
      <c r="B22" s="5"/>
      <c r="C22" s="5"/>
      <c r="D22" s="5"/>
      <c r="E22" s="61">
        <f t="shared" si="0"/>
        <v>0</v>
      </c>
    </row>
    <row r="23" spans="1:5" ht="30" customHeight="1" thickBot="1" thickTop="1">
      <c r="A23" s="40" t="s">
        <v>17</v>
      </c>
      <c r="B23" s="57">
        <f>SUM(B16:B22)</f>
        <v>0</v>
      </c>
      <c r="C23" s="57">
        <f>SUM(C16:C22)</f>
        <v>0</v>
      </c>
      <c r="D23" s="58" t="s">
        <v>12</v>
      </c>
      <c r="E23" s="56">
        <f>SUM(E16:E22)</f>
        <v>0</v>
      </c>
    </row>
    <row r="24" spans="1:5" ht="15" customHeight="1">
      <c r="A24" s="79" t="s">
        <v>31</v>
      </c>
      <c r="B24" s="80"/>
      <c r="C24" s="80"/>
      <c r="D24" s="80"/>
      <c r="E24" s="81"/>
    </row>
    <row r="25" spans="1:5" ht="42" customHeight="1">
      <c r="A25" s="38" t="s">
        <v>46</v>
      </c>
      <c r="B25" s="4">
        <v>24</v>
      </c>
      <c r="C25" s="4">
        <v>24</v>
      </c>
      <c r="D25" s="4"/>
      <c r="E25" s="19">
        <f>C25+D25</f>
        <v>24</v>
      </c>
    </row>
    <row r="26" spans="1:5" ht="30" customHeight="1">
      <c r="A26" s="38" t="s">
        <v>47</v>
      </c>
      <c r="B26" s="4"/>
      <c r="C26" s="4"/>
      <c r="D26" s="4"/>
      <c r="E26" s="19">
        <f>C26+D26</f>
        <v>0</v>
      </c>
    </row>
    <row r="27" spans="1:5" ht="42" customHeight="1" thickBot="1">
      <c r="A27" s="39" t="s">
        <v>48</v>
      </c>
      <c r="B27" s="4"/>
      <c r="C27" s="4"/>
      <c r="D27" s="4"/>
      <c r="E27" s="19">
        <f>C27+D27</f>
        <v>0</v>
      </c>
    </row>
    <row r="28" spans="1:5" ht="30" customHeight="1" thickBot="1" thickTop="1">
      <c r="A28" s="40" t="s">
        <v>2</v>
      </c>
      <c r="B28" s="54">
        <f>SUM(B25:B27)</f>
        <v>24</v>
      </c>
      <c r="C28" s="54">
        <f>SUM(C25:C27)</f>
        <v>24</v>
      </c>
      <c r="D28" s="55" t="s">
        <v>12</v>
      </c>
      <c r="E28" s="53">
        <f>SUM(E25:E27)</f>
        <v>24</v>
      </c>
    </row>
    <row r="29" spans="1:5" ht="15" customHeight="1">
      <c r="A29" s="79" t="s">
        <v>32</v>
      </c>
      <c r="B29" s="80"/>
      <c r="C29" s="80"/>
      <c r="D29" s="80"/>
      <c r="E29" s="81"/>
    </row>
    <row r="30" spans="1:5" ht="30" customHeight="1">
      <c r="A30" s="38" t="s">
        <v>49</v>
      </c>
      <c r="B30" s="4"/>
      <c r="C30" s="4"/>
      <c r="D30" s="4"/>
      <c r="E30" s="19">
        <f aca="true" t="shared" si="1" ref="E30:E36">C30+D30</f>
        <v>0</v>
      </c>
    </row>
    <row r="31" spans="1:5" ht="67.5" customHeight="1">
      <c r="A31" s="38" t="s">
        <v>50</v>
      </c>
      <c r="B31" s="4"/>
      <c r="C31" s="4"/>
      <c r="D31" s="4"/>
      <c r="E31" s="19">
        <f t="shared" si="1"/>
        <v>0</v>
      </c>
    </row>
    <row r="32" spans="1:5" ht="28.5" customHeight="1">
      <c r="A32" s="38" t="s">
        <v>51</v>
      </c>
      <c r="B32" s="4"/>
      <c r="C32" s="4"/>
      <c r="D32" s="4"/>
      <c r="E32" s="19">
        <f t="shared" si="1"/>
        <v>0</v>
      </c>
    </row>
    <row r="33" spans="1:5" ht="29.25" customHeight="1">
      <c r="A33" s="38" t="s">
        <v>52</v>
      </c>
      <c r="B33" s="4"/>
      <c r="C33" s="4"/>
      <c r="D33" s="4"/>
      <c r="E33" s="19">
        <f t="shared" si="1"/>
        <v>0</v>
      </c>
    </row>
    <row r="34" spans="1:5" ht="42" customHeight="1">
      <c r="A34" s="38" t="s">
        <v>53</v>
      </c>
      <c r="B34" s="4"/>
      <c r="C34" s="4"/>
      <c r="D34" s="4"/>
      <c r="E34" s="19">
        <f t="shared" si="1"/>
        <v>0</v>
      </c>
    </row>
    <row r="35" spans="1:5" ht="15" customHeight="1">
      <c r="A35" s="38" t="s">
        <v>54</v>
      </c>
      <c r="B35" s="4"/>
      <c r="C35" s="4"/>
      <c r="D35" s="4"/>
      <c r="E35" s="19">
        <f t="shared" si="1"/>
        <v>0</v>
      </c>
    </row>
    <row r="36" spans="1:5" ht="15" customHeight="1" thickBot="1">
      <c r="A36" s="39" t="s">
        <v>55</v>
      </c>
      <c r="B36" s="5"/>
      <c r="C36" s="4"/>
      <c r="D36" s="4"/>
      <c r="E36" s="19">
        <f t="shared" si="1"/>
        <v>0</v>
      </c>
    </row>
    <row r="37" spans="1:5" ht="30" customHeight="1" thickBot="1" thickTop="1">
      <c r="A37" s="40" t="s">
        <v>20</v>
      </c>
      <c r="B37" s="57">
        <f>SUM(B30:B36)</f>
        <v>0</v>
      </c>
      <c r="C37" s="54">
        <f>SUM(C30:C36)</f>
        <v>0</v>
      </c>
      <c r="D37" s="55" t="s">
        <v>12</v>
      </c>
      <c r="E37" s="53">
        <f>SUM(E30:E36)</f>
        <v>0</v>
      </c>
    </row>
    <row r="38" spans="1:5" ht="15" customHeight="1">
      <c r="A38" s="79" t="s">
        <v>33</v>
      </c>
      <c r="B38" s="80"/>
      <c r="C38" s="80"/>
      <c r="D38" s="80"/>
      <c r="E38" s="81"/>
    </row>
    <row r="39" spans="1:5" ht="15" customHeight="1">
      <c r="A39" s="38" t="s">
        <v>56</v>
      </c>
      <c r="B39" s="4"/>
      <c r="C39" s="4"/>
      <c r="D39" s="4"/>
      <c r="E39" s="19">
        <f aca="true" t="shared" si="2" ref="E39:E44">C39+D39</f>
        <v>0</v>
      </c>
    </row>
    <row r="40" spans="1:5" ht="15" customHeight="1">
      <c r="A40" s="38" t="s">
        <v>57</v>
      </c>
      <c r="B40" s="4"/>
      <c r="C40" s="4"/>
      <c r="D40" s="4"/>
      <c r="E40" s="19">
        <f t="shared" si="2"/>
        <v>0</v>
      </c>
    </row>
    <row r="41" spans="1:5" ht="42" customHeight="1">
      <c r="A41" s="38" t="s">
        <v>58</v>
      </c>
      <c r="B41" s="4"/>
      <c r="C41" s="4"/>
      <c r="D41" s="4"/>
      <c r="E41" s="19">
        <f t="shared" si="2"/>
        <v>0</v>
      </c>
    </row>
    <row r="42" spans="1:5" ht="30" customHeight="1">
      <c r="A42" s="38" t="s">
        <v>59</v>
      </c>
      <c r="B42" s="4"/>
      <c r="C42" s="4"/>
      <c r="D42" s="4"/>
      <c r="E42" s="19">
        <f t="shared" si="2"/>
        <v>0</v>
      </c>
    </row>
    <row r="43" spans="1:5" ht="15" customHeight="1">
      <c r="A43" s="38" t="s">
        <v>60</v>
      </c>
      <c r="B43" s="4"/>
      <c r="C43" s="4"/>
      <c r="D43" s="4"/>
      <c r="E43" s="19">
        <f t="shared" si="2"/>
        <v>0</v>
      </c>
    </row>
    <row r="44" spans="1:5" ht="15" customHeight="1" thickBot="1">
      <c r="A44" s="39" t="s">
        <v>61</v>
      </c>
      <c r="B44" s="5"/>
      <c r="C44" s="4"/>
      <c r="D44" s="4"/>
      <c r="E44" s="19">
        <f t="shared" si="2"/>
        <v>0</v>
      </c>
    </row>
    <row r="45" spans="1:5" ht="30" customHeight="1" thickBot="1" thickTop="1">
      <c r="A45" s="40" t="s">
        <v>3</v>
      </c>
      <c r="B45" s="57">
        <f>SUM(B39:B44)</f>
        <v>0</v>
      </c>
      <c r="C45" s="54">
        <f>SUM(C39:C44)</f>
        <v>0</v>
      </c>
      <c r="D45" s="55" t="s">
        <v>12</v>
      </c>
      <c r="E45" s="53">
        <f>SUM(E39:E44)</f>
        <v>0</v>
      </c>
    </row>
    <row r="46" spans="1:5" ht="15" customHeight="1">
      <c r="A46" s="79" t="s">
        <v>34</v>
      </c>
      <c r="B46" s="80"/>
      <c r="C46" s="80"/>
      <c r="D46" s="80"/>
      <c r="E46" s="81"/>
    </row>
    <row r="47" spans="1:5" ht="15" customHeight="1">
      <c r="A47" s="38" t="s">
        <v>62</v>
      </c>
      <c r="B47" s="4">
        <v>740</v>
      </c>
      <c r="C47" s="4">
        <v>740</v>
      </c>
      <c r="D47" s="4">
        <v>-259</v>
      </c>
      <c r="E47" s="19">
        <f>C47+D47</f>
        <v>481</v>
      </c>
    </row>
    <row r="48" spans="1:5" ht="30" customHeight="1">
      <c r="A48" s="38" t="s">
        <v>63</v>
      </c>
      <c r="B48" s="4"/>
      <c r="C48" s="4"/>
      <c r="D48" s="4">
        <v>0</v>
      </c>
      <c r="E48" s="19">
        <f>C48+D48</f>
        <v>0</v>
      </c>
    </row>
    <row r="49" spans="1:5" ht="15" customHeight="1" thickBot="1">
      <c r="A49" s="39" t="s">
        <v>64</v>
      </c>
      <c r="B49" s="5">
        <v>6131</v>
      </c>
      <c r="C49" s="4">
        <v>6131</v>
      </c>
      <c r="D49" s="4">
        <v>-4000</v>
      </c>
      <c r="E49" s="19">
        <f>C49+D49</f>
        <v>2131</v>
      </c>
    </row>
    <row r="50" spans="1:5" ht="30" customHeight="1" thickBot="1" thickTop="1">
      <c r="A50" s="40" t="s">
        <v>4</v>
      </c>
      <c r="B50" s="57">
        <f>SUM(B47:B49)</f>
        <v>6871</v>
      </c>
      <c r="C50" s="54">
        <f>SUM(C47:C49)</f>
        <v>6871</v>
      </c>
      <c r="D50" s="55" t="s">
        <v>12</v>
      </c>
      <c r="E50" s="53">
        <f>SUM(E47:E49)</f>
        <v>2612</v>
      </c>
    </row>
    <row r="51" spans="1:5" ht="30" customHeight="1">
      <c r="A51" s="41" t="s">
        <v>18</v>
      </c>
      <c r="B51" s="4"/>
      <c r="C51" s="4"/>
      <c r="D51" s="4"/>
      <c r="E51" s="19">
        <f>C51+D51</f>
        <v>0</v>
      </c>
    </row>
    <row r="52" spans="1:5" ht="30" customHeight="1">
      <c r="A52" s="42" t="s">
        <v>65</v>
      </c>
      <c r="B52" s="14">
        <f>B14+B23+B28+B37+B45+B50+B51</f>
        <v>16375</v>
      </c>
      <c r="C52" s="14">
        <f>C14+C23+C28+C37+C45+C50+C51</f>
        <v>16375</v>
      </c>
      <c r="D52" s="15" t="s">
        <v>12</v>
      </c>
      <c r="E52" s="19">
        <f>E14+E23+E28+E37+E45+E50+E51</f>
        <v>16375</v>
      </c>
    </row>
    <row r="53" spans="1:5" ht="42" customHeight="1" thickBot="1">
      <c r="A53" s="43" t="s">
        <v>66</v>
      </c>
      <c r="B53" s="6"/>
      <c r="C53" s="6"/>
      <c r="D53" s="6"/>
      <c r="E53" s="59">
        <f>C53+D53</f>
        <v>0</v>
      </c>
    </row>
    <row r="54" ht="14.25" customHeight="1"/>
    <row r="55" spans="1:5" ht="14.25" customHeight="1">
      <c r="A55" s="44"/>
      <c r="B55" s="60"/>
      <c r="C55" s="60"/>
      <c r="D55" s="60"/>
      <c r="E55" s="60"/>
    </row>
    <row r="56" spans="1:5" ht="11.25" customHeight="1">
      <c r="A56" s="44"/>
      <c r="B56" s="60"/>
      <c r="C56" s="60"/>
      <c r="D56" s="60"/>
      <c r="E56" s="60"/>
    </row>
    <row r="57" spans="1:5" ht="22.5" customHeight="1" thickBot="1">
      <c r="A57" s="62" t="s">
        <v>76</v>
      </c>
      <c r="B57" s="63"/>
      <c r="C57" s="63"/>
      <c r="D57" s="63"/>
      <c r="E57" s="63"/>
    </row>
    <row r="58" spans="1:5" ht="45.75" customHeight="1">
      <c r="A58" s="45" t="s">
        <v>15</v>
      </c>
      <c r="B58" s="85"/>
      <c r="C58" s="86"/>
      <c r="D58" s="86"/>
      <c r="E58" s="87"/>
    </row>
    <row r="59" spans="1:5" ht="38.25" customHeight="1" thickBot="1">
      <c r="A59" s="46" t="s">
        <v>13</v>
      </c>
      <c r="B59" s="82"/>
      <c r="C59" s="83"/>
      <c r="D59" s="83"/>
      <c r="E59" s="84"/>
    </row>
    <row r="60" spans="1:5" ht="12.75">
      <c r="A60" s="44"/>
      <c r="B60" s="60"/>
      <c r="C60" s="60"/>
      <c r="D60" s="60"/>
      <c r="E60" s="60"/>
    </row>
    <row r="61" spans="1:5" ht="12.75">
      <c r="A61" s="44"/>
      <c r="B61" s="60"/>
      <c r="C61" s="60"/>
      <c r="D61" s="60"/>
      <c r="E61" s="60"/>
    </row>
  </sheetData>
  <sheetProtection password="F695" sheet="1"/>
  <mergeCells count="14">
    <mergeCell ref="A9:E9"/>
    <mergeCell ref="A15:E15"/>
    <mergeCell ref="A24:E24"/>
    <mergeCell ref="B59:E59"/>
    <mergeCell ref="A29:E29"/>
    <mergeCell ref="A38:E38"/>
    <mergeCell ref="A46:E46"/>
    <mergeCell ref="B58:E58"/>
    <mergeCell ref="B6:E6"/>
    <mergeCell ref="B5:E5"/>
    <mergeCell ref="A1:E1"/>
    <mergeCell ref="B2:E2"/>
    <mergeCell ref="B3:E3"/>
    <mergeCell ref="B4:E4"/>
  </mergeCells>
  <printOptions/>
  <pageMargins left="0.53" right="0.34" top="0.68" bottom="0.58" header="0.4921259845" footer="0.35"/>
  <pageSetup fitToHeight="3" fitToWidth="1" horizontalDpi="600" verticalDpi="600" orientation="portrait" paperSize="9" scale="69" r:id="rId1"/>
  <headerFooter alignWithMargins="0">
    <oddHeader>&amp;LPříloha č. 1 k materiálu č. 10/14
Počet stran přílohy: 4</oddHeader>
    <oddFooter>&amp;C&amp;P ze &amp;N</oddFooter>
  </headerFooter>
  <ignoredErrors>
    <ignoredError sqref="B8:D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0"/>
  <sheetViews>
    <sheetView showGridLines="0" zoomScale="80" zoomScaleNormal="80" zoomScalePageLayoutView="0" workbookViewId="0" topLeftCell="A1">
      <selection activeCell="B5" sqref="B5:F5"/>
    </sheetView>
  </sheetViews>
  <sheetFormatPr defaultColWidth="9.140625" defaultRowHeight="12.75"/>
  <cols>
    <col min="1" max="1" width="54.28125" style="3" customWidth="1"/>
    <col min="2" max="2" width="21.57421875" style="1" customWidth="1"/>
    <col min="3" max="3" width="22.00390625" style="1" customWidth="1"/>
    <col min="4" max="4" width="20.7109375" style="1" customWidth="1"/>
    <col min="5" max="5" width="19.140625" style="1" customWidth="1"/>
    <col min="6" max="6" width="21.8515625" style="1" customWidth="1"/>
    <col min="7" max="7" width="9.140625" style="1" customWidth="1"/>
    <col min="8" max="8" width="9.140625" style="1" hidden="1" customWidth="1"/>
    <col min="9" max="9" width="14.7109375" style="1" hidden="1" customWidth="1"/>
    <col min="10" max="10" width="11.7109375" style="1" hidden="1" customWidth="1"/>
    <col min="11" max="13" width="9.140625" style="1" customWidth="1"/>
    <col min="14" max="15" width="0" style="1" hidden="1" customWidth="1"/>
    <col min="16" max="16384" width="9.140625" style="1" customWidth="1"/>
  </cols>
  <sheetData>
    <row r="1" spans="1:6" ht="26.25" customHeight="1" thickBot="1">
      <c r="A1" s="88" t="s">
        <v>9</v>
      </c>
      <c r="B1" s="89"/>
      <c r="C1" s="89"/>
      <c r="D1" s="89"/>
      <c r="E1" s="89"/>
      <c r="F1" s="89"/>
    </row>
    <row r="2" spans="1:6" ht="41.25" customHeight="1">
      <c r="A2" s="32" t="s">
        <v>8</v>
      </c>
      <c r="B2" s="73" t="s">
        <v>73</v>
      </c>
      <c r="C2" s="74"/>
      <c r="D2" s="74"/>
      <c r="E2" s="74"/>
      <c r="F2" s="75"/>
    </row>
    <row r="3" spans="1:6" ht="20.25" customHeight="1">
      <c r="A3" s="33" t="s">
        <v>21</v>
      </c>
      <c r="B3" s="76" t="s">
        <v>74</v>
      </c>
      <c r="C3" s="77"/>
      <c r="D3" s="77"/>
      <c r="E3" s="77"/>
      <c r="F3" s="90"/>
    </row>
    <row r="4" spans="1:6" ht="20.25" customHeight="1">
      <c r="A4" s="34" t="s">
        <v>10</v>
      </c>
      <c r="B4" s="91">
        <v>1</v>
      </c>
      <c r="C4" s="91"/>
      <c r="D4" s="91"/>
      <c r="E4" s="91"/>
      <c r="F4" s="92"/>
    </row>
    <row r="5" spans="1:6" ht="20.25" customHeight="1" thickBot="1">
      <c r="A5" s="35" t="s">
        <v>72</v>
      </c>
      <c r="B5" s="64">
        <v>41984</v>
      </c>
      <c r="C5" s="65"/>
      <c r="D5" s="65"/>
      <c r="E5" s="65"/>
      <c r="F5" s="66"/>
    </row>
    <row r="6" spans="1:10" ht="111.75" customHeight="1">
      <c r="A6" s="36" t="s">
        <v>0</v>
      </c>
      <c r="B6" s="21" t="s">
        <v>27</v>
      </c>
      <c r="C6" s="21" t="s">
        <v>28</v>
      </c>
      <c r="D6" s="21" t="s">
        <v>70</v>
      </c>
      <c r="E6" s="21" t="s">
        <v>6</v>
      </c>
      <c r="F6" s="22" t="s">
        <v>19</v>
      </c>
      <c r="G6" s="2"/>
      <c r="H6" s="2"/>
      <c r="I6" s="2"/>
      <c r="J6" s="2"/>
    </row>
    <row r="7" spans="1:10" ht="18.75" customHeight="1" thickBot="1">
      <c r="A7" s="37"/>
      <c r="B7" s="23" t="s">
        <v>22</v>
      </c>
      <c r="C7" s="24" t="s">
        <v>23</v>
      </c>
      <c r="D7" s="23" t="s">
        <v>24</v>
      </c>
      <c r="E7" s="24" t="s">
        <v>25</v>
      </c>
      <c r="F7" s="25" t="s">
        <v>26</v>
      </c>
      <c r="G7" s="2"/>
      <c r="H7" s="2"/>
      <c r="I7" s="2"/>
      <c r="J7" s="2"/>
    </row>
    <row r="8" spans="1:8" ht="15" customHeight="1">
      <c r="A8" s="93" t="s">
        <v>29</v>
      </c>
      <c r="B8" s="94"/>
      <c r="C8" s="94"/>
      <c r="D8" s="94"/>
      <c r="E8" s="94"/>
      <c r="F8" s="95"/>
      <c r="H8" s="20">
        <v>0.15</v>
      </c>
    </row>
    <row r="9" spans="1:15" ht="15" customHeight="1">
      <c r="A9" s="38" t="s">
        <v>35</v>
      </c>
      <c r="B9" s="4">
        <v>7050</v>
      </c>
      <c r="C9" s="4">
        <v>7050</v>
      </c>
      <c r="D9" s="4">
        <v>2790</v>
      </c>
      <c r="E9" s="11">
        <f>C9+D9</f>
        <v>9840</v>
      </c>
      <c r="F9" s="12">
        <f>IF(B9=0,0%,(E9-B9)/B9)</f>
        <v>0.39574468085106385</v>
      </c>
      <c r="H9" s="20">
        <v>-0.15</v>
      </c>
      <c r="I9" s="12">
        <f>IF($B9=0,100%,($E9-$B9)/$B9)</f>
        <v>0.39574468085106385</v>
      </c>
      <c r="J9" s="12">
        <f>IF(SUM($B9:$E9)=0,0%,($E9-$B9)/$B9)</f>
        <v>0.39574468085106385</v>
      </c>
      <c r="N9" s="31">
        <v>0.15</v>
      </c>
      <c r="O9" s="31">
        <v>-0.15</v>
      </c>
    </row>
    <row r="10" spans="1:10" ht="42" customHeight="1">
      <c r="A10" s="38" t="s">
        <v>36</v>
      </c>
      <c r="B10" s="4">
        <v>2430</v>
      </c>
      <c r="C10" s="4">
        <v>2430</v>
      </c>
      <c r="D10" s="4">
        <v>1469</v>
      </c>
      <c r="E10" s="11">
        <f>C10+D10</f>
        <v>3899</v>
      </c>
      <c r="F10" s="12">
        <f>IF(B10=0,0%,(E10-B10)/B10)</f>
        <v>0.6045267489711934</v>
      </c>
      <c r="I10" s="12">
        <f aca="true" t="shared" si="0" ref="I10:I52">IF($B10=0,100%,($E10-$B10)/$B10)</f>
        <v>0.6045267489711934</v>
      </c>
      <c r="J10" s="12">
        <f aca="true" t="shared" si="1" ref="J10:J52">IF(SUM($B10:$E10)=0,0%,($E10-$B10)/$B10)</f>
        <v>0.6045267489711934</v>
      </c>
    </row>
    <row r="11" spans="1:10" ht="30" customHeight="1">
      <c r="A11" s="38" t="s">
        <v>37</v>
      </c>
      <c r="B11" s="4"/>
      <c r="C11" s="4"/>
      <c r="D11" s="4"/>
      <c r="E11" s="11">
        <f>C11+D11</f>
        <v>0</v>
      </c>
      <c r="F11" s="12">
        <f>IF(B11=0,0%,(E11-B11)/B11)</f>
        <v>0</v>
      </c>
      <c r="I11" s="12">
        <f t="shared" si="0"/>
        <v>1</v>
      </c>
      <c r="J11" s="12">
        <f t="shared" si="1"/>
        <v>0</v>
      </c>
    </row>
    <row r="12" spans="1:10" ht="15" customHeight="1" thickBot="1">
      <c r="A12" s="39" t="s">
        <v>38</v>
      </c>
      <c r="B12" s="4"/>
      <c r="C12" s="4"/>
      <c r="D12" s="4"/>
      <c r="E12" s="11">
        <f>C12+D12</f>
        <v>0</v>
      </c>
      <c r="F12" s="13">
        <f>IF(B12=0,0%,(E12-B12)/B12)</f>
        <v>0</v>
      </c>
      <c r="I12" s="12">
        <f t="shared" si="0"/>
        <v>1</v>
      </c>
      <c r="J12" s="12">
        <f t="shared" si="1"/>
        <v>0</v>
      </c>
    </row>
    <row r="13" spans="1:10" ht="30" customHeight="1" thickBot="1" thickTop="1">
      <c r="A13" s="40" t="s">
        <v>1</v>
      </c>
      <c r="B13" s="17">
        <f>SUM(B9:B12)</f>
        <v>9480</v>
      </c>
      <c r="C13" s="17">
        <f>SUM(C9:C12)</f>
        <v>9480</v>
      </c>
      <c r="D13" s="18" t="s">
        <v>12</v>
      </c>
      <c r="E13" s="17">
        <f>SUM(E9:E12)</f>
        <v>13739</v>
      </c>
      <c r="F13" s="10">
        <f>IF(B13=0,0%,(E13-B13)/B13)</f>
        <v>0.44926160337552745</v>
      </c>
      <c r="I13" s="12">
        <f t="shared" si="0"/>
        <v>0.44926160337552745</v>
      </c>
      <c r="J13" s="12">
        <f t="shared" si="1"/>
        <v>0.44926160337552745</v>
      </c>
    </row>
    <row r="14" spans="1:10" ht="15" customHeight="1">
      <c r="A14" s="93" t="s">
        <v>30</v>
      </c>
      <c r="B14" s="94"/>
      <c r="C14" s="94"/>
      <c r="D14" s="94"/>
      <c r="E14" s="94"/>
      <c r="F14" s="95"/>
      <c r="I14" s="12">
        <f t="shared" si="0"/>
        <v>1</v>
      </c>
      <c r="J14" s="12">
        <f t="shared" si="1"/>
        <v>0</v>
      </c>
    </row>
    <row r="15" spans="1:10" ht="30" customHeight="1">
      <c r="A15" s="38" t="s">
        <v>39</v>
      </c>
      <c r="B15" s="4"/>
      <c r="C15" s="4"/>
      <c r="D15" s="4"/>
      <c r="E15" s="11">
        <f aca="true" t="shared" si="2" ref="E15:E21">C15+D15</f>
        <v>0</v>
      </c>
      <c r="F15" s="12">
        <f aca="true" t="shared" si="3" ref="F15:F22">IF(B15=0,0%,(E15-B15)/B15)</f>
        <v>0</v>
      </c>
      <c r="I15" s="12">
        <f t="shared" si="0"/>
        <v>1</v>
      </c>
      <c r="J15" s="12">
        <f t="shared" si="1"/>
        <v>0</v>
      </c>
    </row>
    <row r="16" spans="1:10" ht="15" customHeight="1">
      <c r="A16" s="38" t="s">
        <v>40</v>
      </c>
      <c r="B16" s="4"/>
      <c r="C16" s="4"/>
      <c r="D16" s="4"/>
      <c r="E16" s="11">
        <f t="shared" si="2"/>
        <v>0</v>
      </c>
      <c r="F16" s="12">
        <f t="shared" si="3"/>
        <v>0</v>
      </c>
      <c r="I16" s="12">
        <f t="shared" si="0"/>
        <v>1</v>
      </c>
      <c r="J16" s="12">
        <f t="shared" si="1"/>
        <v>0</v>
      </c>
    </row>
    <row r="17" spans="1:10" ht="15" customHeight="1">
      <c r="A17" s="38" t="s">
        <v>41</v>
      </c>
      <c r="B17" s="4"/>
      <c r="C17" s="4"/>
      <c r="D17" s="4"/>
      <c r="E17" s="11">
        <f t="shared" si="2"/>
        <v>0</v>
      </c>
      <c r="F17" s="12">
        <f t="shared" si="3"/>
        <v>0</v>
      </c>
      <c r="I17" s="12">
        <f t="shared" si="0"/>
        <v>1</v>
      </c>
      <c r="J17" s="12">
        <f t="shared" si="1"/>
        <v>0</v>
      </c>
    </row>
    <row r="18" spans="1:10" ht="30" customHeight="1">
      <c r="A18" s="38" t="s">
        <v>42</v>
      </c>
      <c r="B18" s="4"/>
      <c r="C18" s="4"/>
      <c r="D18" s="4"/>
      <c r="E18" s="11">
        <f t="shared" si="2"/>
        <v>0</v>
      </c>
      <c r="F18" s="12">
        <f t="shared" si="3"/>
        <v>0</v>
      </c>
      <c r="I18" s="12">
        <f t="shared" si="0"/>
        <v>1</v>
      </c>
      <c r="J18" s="12">
        <f t="shared" si="1"/>
        <v>0</v>
      </c>
    </row>
    <row r="19" spans="1:10" ht="42" customHeight="1">
      <c r="A19" s="38" t="s">
        <v>43</v>
      </c>
      <c r="B19" s="4"/>
      <c r="C19" s="4"/>
      <c r="D19" s="4"/>
      <c r="E19" s="11">
        <f t="shared" si="2"/>
        <v>0</v>
      </c>
      <c r="F19" s="12">
        <f t="shared" si="3"/>
        <v>0</v>
      </c>
      <c r="I19" s="12">
        <f t="shared" si="0"/>
        <v>1</v>
      </c>
      <c r="J19" s="12">
        <f t="shared" si="1"/>
        <v>0</v>
      </c>
    </row>
    <row r="20" spans="1:10" ht="30" customHeight="1">
      <c r="A20" s="38" t="s">
        <v>44</v>
      </c>
      <c r="B20" s="4"/>
      <c r="C20" s="4"/>
      <c r="D20" s="4"/>
      <c r="E20" s="11">
        <f t="shared" si="2"/>
        <v>0</v>
      </c>
      <c r="F20" s="12">
        <f t="shared" si="3"/>
        <v>0</v>
      </c>
      <c r="I20" s="12">
        <f t="shared" si="0"/>
        <v>1</v>
      </c>
      <c r="J20" s="12">
        <f t="shared" si="1"/>
        <v>0</v>
      </c>
    </row>
    <row r="21" spans="1:10" ht="15" customHeight="1" thickBot="1">
      <c r="A21" s="39" t="s">
        <v>45</v>
      </c>
      <c r="B21" s="5"/>
      <c r="C21" s="5"/>
      <c r="D21" s="5"/>
      <c r="E21" s="28">
        <f t="shared" si="2"/>
        <v>0</v>
      </c>
      <c r="F21" s="13">
        <f t="shared" si="3"/>
        <v>0</v>
      </c>
      <c r="I21" s="12">
        <f t="shared" si="0"/>
        <v>1</v>
      </c>
      <c r="J21" s="12">
        <f t="shared" si="1"/>
        <v>0</v>
      </c>
    </row>
    <row r="22" spans="1:10" ht="30" customHeight="1" thickBot="1" thickTop="1">
      <c r="A22" s="40" t="s">
        <v>17</v>
      </c>
      <c r="B22" s="7">
        <f>SUM(B15:B21)</f>
        <v>0</v>
      </c>
      <c r="C22" s="7">
        <f>SUM(C15:C21)</f>
        <v>0</v>
      </c>
      <c r="D22" s="8" t="s">
        <v>12</v>
      </c>
      <c r="E22" s="9">
        <f>SUM(E15:E21)</f>
        <v>0</v>
      </c>
      <c r="F22" s="10">
        <f t="shared" si="3"/>
        <v>0</v>
      </c>
      <c r="I22" s="12">
        <f t="shared" si="0"/>
        <v>1</v>
      </c>
      <c r="J22" s="12">
        <f t="shared" si="1"/>
        <v>0</v>
      </c>
    </row>
    <row r="23" spans="1:10" ht="15" customHeight="1">
      <c r="A23" s="93" t="s">
        <v>31</v>
      </c>
      <c r="B23" s="94"/>
      <c r="C23" s="94"/>
      <c r="D23" s="94"/>
      <c r="E23" s="94"/>
      <c r="F23" s="95"/>
      <c r="I23" s="12">
        <f t="shared" si="0"/>
        <v>1</v>
      </c>
      <c r="J23" s="12">
        <f t="shared" si="1"/>
        <v>0</v>
      </c>
    </row>
    <row r="24" spans="1:10" ht="42" customHeight="1">
      <c r="A24" s="38" t="s">
        <v>46</v>
      </c>
      <c r="B24" s="4">
        <v>24</v>
      </c>
      <c r="C24" s="4">
        <v>24</v>
      </c>
      <c r="D24" s="4"/>
      <c r="E24" s="11">
        <f>C24+D24</f>
        <v>24</v>
      </c>
      <c r="F24" s="12">
        <f>IF(B24=0,0%,(E24-B24)/B24)</f>
        <v>0</v>
      </c>
      <c r="I24" s="12">
        <f t="shared" si="0"/>
        <v>0</v>
      </c>
      <c r="J24" s="12">
        <f t="shared" si="1"/>
        <v>0</v>
      </c>
    </row>
    <row r="25" spans="1:10" ht="30" customHeight="1">
      <c r="A25" s="38" t="s">
        <v>47</v>
      </c>
      <c r="B25" s="4"/>
      <c r="C25" s="4"/>
      <c r="D25" s="4"/>
      <c r="E25" s="11">
        <f>C25+D25</f>
        <v>0</v>
      </c>
      <c r="F25" s="12">
        <f>IF(B25=0,0%,(E25-B25)/B25)</f>
        <v>0</v>
      </c>
      <c r="I25" s="12">
        <f t="shared" si="0"/>
        <v>1</v>
      </c>
      <c r="J25" s="12">
        <f t="shared" si="1"/>
        <v>0</v>
      </c>
    </row>
    <row r="26" spans="1:10" ht="42" customHeight="1" thickBot="1">
      <c r="A26" s="39" t="s">
        <v>48</v>
      </c>
      <c r="B26" s="5"/>
      <c r="C26" s="5"/>
      <c r="D26" s="5"/>
      <c r="E26" s="11">
        <f>C26+D26</f>
        <v>0</v>
      </c>
      <c r="F26" s="13">
        <f>IF(B26=0,0%,(E26-B26)/B26)</f>
        <v>0</v>
      </c>
      <c r="I26" s="12">
        <f t="shared" si="0"/>
        <v>1</v>
      </c>
      <c r="J26" s="12">
        <f t="shared" si="1"/>
        <v>0</v>
      </c>
    </row>
    <row r="27" spans="1:10" ht="30" customHeight="1" thickBot="1" thickTop="1">
      <c r="A27" s="40" t="s">
        <v>2</v>
      </c>
      <c r="B27" s="17">
        <f>SUM(B24:B26)</f>
        <v>24</v>
      </c>
      <c r="C27" s="17">
        <f>SUM(C24:C26)</f>
        <v>24</v>
      </c>
      <c r="D27" s="18" t="s">
        <v>12</v>
      </c>
      <c r="E27" s="17">
        <f>SUM(E24:E26)</f>
        <v>24</v>
      </c>
      <c r="F27" s="10">
        <f>IF(B27=0,0%,(E27-B27)/B27)</f>
        <v>0</v>
      </c>
      <c r="I27" s="12">
        <f t="shared" si="0"/>
        <v>0</v>
      </c>
      <c r="J27" s="12">
        <f t="shared" si="1"/>
        <v>0</v>
      </c>
    </row>
    <row r="28" spans="1:10" ht="15" customHeight="1">
      <c r="A28" s="93" t="s">
        <v>32</v>
      </c>
      <c r="B28" s="94"/>
      <c r="C28" s="94"/>
      <c r="D28" s="94"/>
      <c r="E28" s="94"/>
      <c r="F28" s="95"/>
      <c r="I28" s="12">
        <f t="shared" si="0"/>
        <v>1</v>
      </c>
      <c r="J28" s="12">
        <f t="shared" si="1"/>
        <v>0</v>
      </c>
    </row>
    <row r="29" spans="1:10" ht="30" customHeight="1">
      <c r="A29" s="38" t="s">
        <v>49</v>
      </c>
      <c r="B29" s="4"/>
      <c r="C29" s="4"/>
      <c r="D29" s="4"/>
      <c r="E29" s="11">
        <f aca="true" t="shared" si="4" ref="E29:E35">C29+D29</f>
        <v>0</v>
      </c>
      <c r="F29" s="12">
        <f aca="true" t="shared" si="5" ref="F29:F36">IF(B29=0,0%,(E29-B29)/B29)</f>
        <v>0</v>
      </c>
      <c r="I29" s="12">
        <f t="shared" si="0"/>
        <v>1</v>
      </c>
      <c r="J29" s="12">
        <f t="shared" si="1"/>
        <v>0</v>
      </c>
    </row>
    <row r="30" spans="1:10" ht="67.5" customHeight="1">
      <c r="A30" s="38" t="s">
        <v>50</v>
      </c>
      <c r="B30" s="4"/>
      <c r="C30" s="4"/>
      <c r="D30" s="4"/>
      <c r="E30" s="11">
        <f t="shared" si="4"/>
        <v>0</v>
      </c>
      <c r="F30" s="12">
        <f t="shared" si="5"/>
        <v>0</v>
      </c>
      <c r="I30" s="12">
        <f t="shared" si="0"/>
        <v>1</v>
      </c>
      <c r="J30" s="12">
        <f t="shared" si="1"/>
        <v>0</v>
      </c>
    </row>
    <row r="31" spans="1:10" ht="28.5" customHeight="1">
      <c r="A31" s="38" t="s">
        <v>51</v>
      </c>
      <c r="B31" s="4"/>
      <c r="C31" s="4"/>
      <c r="D31" s="4"/>
      <c r="E31" s="11">
        <f t="shared" si="4"/>
        <v>0</v>
      </c>
      <c r="F31" s="12">
        <f t="shared" si="5"/>
        <v>0</v>
      </c>
      <c r="I31" s="12">
        <f t="shared" si="0"/>
        <v>1</v>
      </c>
      <c r="J31" s="12">
        <f t="shared" si="1"/>
        <v>0</v>
      </c>
    </row>
    <row r="32" spans="1:10" ht="27" customHeight="1">
      <c r="A32" s="38" t="s">
        <v>52</v>
      </c>
      <c r="B32" s="4"/>
      <c r="C32" s="4"/>
      <c r="D32" s="4"/>
      <c r="E32" s="11">
        <f t="shared" si="4"/>
        <v>0</v>
      </c>
      <c r="F32" s="12">
        <f t="shared" si="5"/>
        <v>0</v>
      </c>
      <c r="I32" s="12">
        <f t="shared" si="0"/>
        <v>1</v>
      </c>
      <c r="J32" s="12">
        <f t="shared" si="1"/>
        <v>0</v>
      </c>
    </row>
    <row r="33" spans="1:10" ht="42" customHeight="1">
      <c r="A33" s="38" t="s">
        <v>53</v>
      </c>
      <c r="B33" s="4"/>
      <c r="C33" s="4"/>
      <c r="D33" s="4"/>
      <c r="E33" s="11">
        <f t="shared" si="4"/>
        <v>0</v>
      </c>
      <c r="F33" s="12">
        <f t="shared" si="5"/>
        <v>0</v>
      </c>
      <c r="I33" s="12">
        <f t="shared" si="0"/>
        <v>1</v>
      </c>
      <c r="J33" s="12">
        <f t="shared" si="1"/>
        <v>0</v>
      </c>
    </row>
    <row r="34" spans="1:10" ht="15" customHeight="1">
      <c r="A34" s="38" t="s">
        <v>54</v>
      </c>
      <c r="B34" s="4"/>
      <c r="C34" s="4"/>
      <c r="D34" s="4"/>
      <c r="E34" s="11">
        <f t="shared" si="4"/>
        <v>0</v>
      </c>
      <c r="F34" s="12">
        <f t="shared" si="5"/>
        <v>0</v>
      </c>
      <c r="I34" s="12">
        <f t="shared" si="0"/>
        <v>1</v>
      </c>
      <c r="J34" s="12">
        <f t="shared" si="1"/>
        <v>0</v>
      </c>
    </row>
    <row r="35" spans="1:10" ht="15" customHeight="1" thickBot="1">
      <c r="A35" s="39" t="s">
        <v>55</v>
      </c>
      <c r="B35" s="5"/>
      <c r="C35" s="4"/>
      <c r="D35" s="4"/>
      <c r="E35" s="11">
        <f t="shared" si="4"/>
        <v>0</v>
      </c>
      <c r="F35" s="13">
        <f t="shared" si="5"/>
        <v>0</v>
      </c>
      <c r="I35" s="12">
        <f t="shared" si="0"/>
        <v>1</v>
      </c>
      <c r="J35" s="12">
        <f t="shared" si="1"/>
        <v>0</v>
      </c>
    </row>
    <row r="36" spans="1:10" ht="30" customHeight="1" thickBot="1" thickTop="1">
      <c r="A36" s="40" t="s">
        <v>20</v>
      </c>
      <c r="B36" s="7">
        <f>SUM(B29:B35)</f>
        <v>0</v>
      </c>
      <c r="C36" s="17">
        <f>SUM(C29:C35)</f>
        <v>0</v>
      </c>
      <c r="D36" s="18" t="s">
        <v>12</v>
      </c>
      <c r="E36" s="17">
        <f>SUM(E29:E35)</f>
        <v>0</v>
      </c>
      <c r="F36" s="10">
        <f t="shared" si="5"/>
        <v>0</v>
      </c>
      <c r="I36" s="12">
        <f t="shared" si="0"/>
        <v>1</v>
      </c>
      <c r="J36" s="12">
        <f t="shared" si="1"/>
        <v>0</v>
      </c>
    </row>
    <row r="37" spans="1:10" ht="15" customHeight="1">
      <c r="A37" s="93" t="s">
        <v>33</v>
      </c>
      <c r="B37" s="94"/>
      <c r="C37" s="94"/>
      <c r="D37" s="94"/>
      <c r="E37" s="94"/>
      <c r="F37" s="95"/>
      <c r="I37" s="12">
        <f t="shared" si="0"/>
        <v>1</v>
      </c>
      <c r="J37" s="12">
        <f t="shared" si="1"/>
        <v>0</v>
      </c>
    </row>
    <row r="38" spans="1:10" ht="15" customHeight="1">
      <c r="A38" s="38" t="s">
        <v>56</v>
      </c>
      <c r="B38" s="4"/>
      <c r="C38" s="4"/>
      <c r="D38" s="4"/>
      <c r="E38" s="11">
        <f aca="true" t="shared" si="6" ref="E38:E43">C38+D38</f>
        <v>0</v>
      </c>
      <c r="F38" s="12">
        <f aca="true" t="shared" si="7" ref="F38:F44">IF(B38=0,0%,(E38-B38)/B38)</f>
        <v>0</v>
      </c>
      <c r="I38" s="12">
        <f t="shared" si="0"/>
        <v>1</v>
      </c>
      <c r="J38" s="12">
        <f t="shared" si="1"/>
        <v>0</v>
      </c>
    </row>
    <row r="39" spans="1:10" ht="15" customHeight="1">
      <c r="A39" s="38" t="s">
        <v>57</v>
      </c>
      <c r="B39" s="4"/>
      <c r="C39" s="4"/>
      <c r="D39" s="4"/>
      <c r="E39" s="11">
        <f t="shared" si="6"/>
        <v>0</v>
      </c>
      <c r="F39" s="12">
        <f t="shared" si="7"/>
        <v>0</v>
      </c>
      <c r="I39" s="12">
        <f t="shared" si="0"/>
        <v>1</v>
      </c>
      <c r="J39" s="12">
        <f t="shared" si="1"/>
        <v>0</v>
      </c>
    </row>
    <row r="40" spans="1:10" ht="42" customHeight="1">
      <c r="A40" s="38" t="s">
        <v>58</v>
      </c>
      <c r="B40" s="4"/>
      <c r="C40" s="4"/>
      <c r="D40" s="4"/>
      <c r="E40" s="11">
        <f t="shared" si="6"/>
        <v>0</v>
      </c>
      <c r="F40" s="12">
        <f t="shared" si="7"/>
        <v>0</v>
      </c>
      <c r="I40" s="12">
        <f t="shared" si="0"/>
        <v>1</v>
      </c>
      <c r="J40" s="12">
        <f t="shared" si="1"/>
        <v>0</v>
      </c>
    </row>
    <row r="41" spans="1:10" ht="30" customHeight="1">
      <c r="A41" s="38" t="s">
        <v>59</v>
      </c>
      <c r="B41" s="4"/>
      <c r="C41" s="4"/>
      <c r="D41" s="4"/>
      <c r="E41" s="11">
        <f t="shared" si="6"/>
        <v>0</v>
      </c>
      <c r="F41" s="12">
        <f t="shared" si="7"/>
        <v>0</v>
      </c>
      <c r="I41" s="12">
        <f t="shared" si="0"/>
        <v>1</v>
      </c>
      <c r="J41" s="12">
        <f t="shared" si="1"/>
        <v>0</v>
      </c>
    </row>
    <row r="42" spans="1:10" ht="15" customHeight="1">
      <c r="A42" s="38" t="s">
        <v>60</v>
      </c>
      <c r="B42" s="4"/>
      <c r="C42" s="4"/>
      <c r="D42" s="4"/>
      <c r="E42" s="11">
        <f t="shared" si="6"/>
        <v>0</v>
      </c>
      <c r="F42" s="12">
        <f t="shared" si="7"/>
        <v>0</v>
      </c>
      <c r="I42" s="12">
        <f t="shared" si="0"/>
        <v>1</v>
      </c>
      <c r="J42" s="12">
        <f t="shared" si="1"/>
        <v>0</v>
      </c>
    </row>
    <row r="43" spans="1:10" ht="15" customHeight="1" thickBot="1">
      <c r="A43" s="39" t="s">
        <v>61</v>
      </c>
      <c r="B43" s="5"/>
      <c r="C43" s="4"/>
      <c r="D43" s="4"/>
      <c r="E43" s="11">
        <f t="shared" si="6"/>
        <v>0</v>
      </c>
      <c r="F43" s="13">
        <f t="shared" si="7"/>
        <v>0</v>
      </c>
      <c r="I43" s="12">
        <f t="shared" si="0"/>
        <v>1</v>
      </c>
      <c r="J43" s="12">
        <f t="shared" si="1"/>
        <v>0</v>
      </c>
    </row>
    <row r="44" spans="1:10" ht="30" customHeight="1" thickBot="1" thickTop="1">
      <c r="A44" s="40" t="s">
        <v>3</v>
      </c>
      <c r="B44" s="7">
        <f>SUM(B38:B43)</f>
        <v>0</v>
      </c>
      <c r="C44" s="17">
        <f>SUM(C38:C43)</f>
        <v>0</v>
      </c>
      <c r="D44" s="18" t="s">
        <v>12</v>
      </c>
      <c r="E44" s="17">
        <f>SUM(E38:E43)</f>
        <v>0</v>
      </c>
      <c r="F44" s="10">
        <f t="shared" si="7"/>
        <v>0</v>
      </c>
      <c r="I44" s="12">
        <f t="shared" si="0"/>
        <v>1</v>
      </c>
      <c r="J44" s="12">
        <f t="shared" si="1"/>
        <v>0</v>
      </c>
    </row>
    <row r="45" spans="1:10" ht="15" customHeight="1">
      <c r="A45" s="93" t="s">
        <v>34</v>
      </c>
      <c r="B45" s="94"/>
      <c r="C45" s="94"/>
      <c r="D45" s="94"/>
      <c r="E45" s="94"/>
      <c r="F45" s="95"/>
      <c r="I45" s="12">
        <f t="shared" si="0"/>
        <v>1</v>
      </c>
      <c r="J45" s="12">
        <f t="shared" si="1"/>
        <v>0</v>
      </c>
    </row>
    <row r="46" spans="1:10" ht="15" customHeight="1">
      <c r="A46" s="38" t="s">
        <v>62</v>
      </c>
      <c r="B46" s="4">
        <v>740</v>
      </c>
      <c r="C46" s="4">
        <v>740</v>
      </c>
      <c r="D46" s="4">
        <v>-259</v>
      </c>
      <c r="E46" s="11">
        <f>C46+D46</f>
        <v>481</v>
      </c>
      <c r="F46" s="12">
        <f aca="true" t="shared" si="8" ref="F46:F52">IF(B46=0,0%,(E46-B46)/B46)</f>
        <v>-0.35</v>
      </c>
      <c r="I46" s="12">
        <f t="shared" si="0"/>
        <v>-0.35</v>
      </c>
      <c r="J46" s="12">
        <f t="shared" si="1"/>
        <v>-0.35</v>
      </c>
    </row>
    <row r="47" spans="1:10" ht="30" customHeight="1">
      <c r="A47" s="38" t="s">
        <v>63</v>
      </c>
      <c r="B47" s="4"/>
      <c r="C47" s="4"/>
      <c r="D47" s="4"/>
      <c r="E47" s="11">
        <f>C47+D47</f>
        <v>0</v>
      </c>
      <c r="F47" s="12">
        <f t="shared" si="8"/>
        <v>0</v>
      </c>
      <c r="I47" s="12">
        <f t="shared" si="0"/>
        <v>1</v>
      </c>
      <c r="J47" s="12">
        <f t="shared" si="1"/>
        <v>0</v>
      </c>
    </row>
    <row r="48" spans="1:10" ht="15" customHeight="1" thickBot="1">
      <c r="A48" s="39" t="s">
        <v>64</v>
      </c>
      <c r="B48" s="5">
        <v>6131</v>
      </c>
      <c r="C48" s="4">
        <v>6131</v>
      </c>
      <c r="D48" s="4">
        <v>-4000</v>
      </c>
      <c r="E48" s="11">
        <f>C48+D48</f>
        <v>2131</v>
      </c>
      <c r="F48" s="13">
        <f t="shared" si="8"/>
        <v>-0.65242211710977</v>
      </c>
      <c r="I48" s="12">
        <f t="shared" si="0"/>
        <v>-0.65242211710977</v>
      </c>
      <c r="J48" s="12">
        <f t="shared" si="1"/>
        <v>-0.65242211710977</v>
      </c>
    </row>
    <row r="49" spans="1:10" ht="30" customHeight="1" thickBot="1" thickTop="1">
      <c r="A49" s="40" t="s">
        <v>4</v>
      </c>
      <c r="B49" s="7">
        <f>SUM(B46:B48)</f>
        <v>6871</v>
      </c>
      <c r="C49" s="17">
        <f>SUM(C46:C48)</f>
        <v>6871</v>
      </c>
      <c r="D49" s="18" t="s">
        <v>12</v>
      </c>
      <c r="E49" s="17">
        <f>SUM(E46:E48)</f>
        <v>2612</v>
      </c>
      <c r="F49" s="16">
        <f t="shared" si="8"/>
        <v>-0.6198515499927231</v>
      </c>
      <c r="I49" s="12">
        <f t="shared" si="0"/>
        <v>-0.6198515499927231</v>
      </c>
      <c r="J49" s="12">
        <f t="shared" si="1"/>
        <v>-0.6198515499927231</v>
      </c>
    </row>
    <row r="50" spans="1:10" ht="30" customHeight="1">
      <c r="A50" s="41" t="s">
        <v>7</v>
      </c>
      <c r="B50" s="4"/>
      <c r="C50" s="4"/>
      <c r="D50" s="4"/>
      <c r="E50" s="11">
        <f>C50+D50</f>
        <v>0</v>
      </c>
      <c r="F50" s="10">
        <f t="shared" si="8"/>
        <v>0</v>
      </c>
      <c r="I50" s="12">
        <f t="shared" si="0"/>
        <v>1</v>
      </c>
      <c r="J50" s="12">
        <f t="shared" si="1"/>
        <v>0</v>
      </c>
    </row>
    <row r="51" spans="1:10" ht="30" customHeight="1">
      <c r="A51" s="42" t="s">
        <v>65</v>
      </c>
      <c r="B51" s="14">
        <f>B13+B22+B27+B36+B44+B49+B50</f>
        <v>16375</v>
      </c>
      <c r="C51" s="14">
        <f>C13+C22+C27+C36+C44+C49+C50</f>
        <v>16375</v>
      </c>
      <c r="D51" s="15" t="s">
        <v>12</v>
      </c>
      <c r="E51" s="14">
        <f>E13+E22+E27+E36+E44+E49+E50</f>
        <v>16375</v>
      </c>
      <c r="F51" s="12">
        <f t="shared" si="8"/>
        <v>0</v>
      </c>
      <c r="I51" s="12">
        <f t="shared" si="0"/>
        <v>0</v>
      </c>
      <c r="J51" s="12">
        <f t="shared" si="1"/>
        <v>0</v>
      </c>
    </row>
    <row r="52" spans="1:10" ht="42" customHeight="1" thickBot="1">
      <c r="A52" s="43" t="s">
        <v>66</v>
      </c>
      <c r="B52" s="6"/>
      <c r="C52" s="6"/>
      <c r="D52" s="6"/>
      <c r="E52" s="29">
        <f>C52+D52</f>
        <v>0</v>
      </c>
      <c r="F52" s="30">
        <f t="shared" si="8"/>
        <v>0</v>
      </c>
      <c r="I52" s="12">
        <f t="shared" si="0"/>
        <v>1</v>
      </c>
      <c r="J52" s="12">
        <f t="shared" si="1"/>
        <v>0</v>
      </c>
    </row>
    <row r="53" ht="36.75" customHeight="1">
      <c r="A53" s="44" t="s">
        <v>5</v>
      </c>
    </row>
    <row r="54" ht="18" customHeight="1">
      <c r="A54" s="44"/>
    </row>
    <row r="55" ht="11.25" customHeight="1">
      <c r="A55" s="44"/>
    </row>
    <row r="56" spans="1:6" ht="22.5" customHeight="1" thickBot="1">
      <c r="A56" s="62" t="s">
        <v>77</v>
      </c>
      <c r="B56" s="63"/>
      <c r="C56" s="63"/>
      <c r="D56" s="63"/>
      <c r="E56" s="63"/>
      <c r="F56" s="63"/>
    </row>
    <row r="57" spans="1:6" ht="45.75" customHeight="1">
      <c r="A57" s="45" t="s">
        <v>14</v>
      </c>
      <c r="B57" s="85"/>
      <c r="C57" s="86"/>
      <c r="D57" s="86"/>
      <c r="E57" s="86"/>
      <c r="F57" s="87"/>
    </row>
    <row r="58" spans="1:6" ht="38.25" customHeight="1" thickBot="1">
      <c r="A58" s="46" t="s">
        <v>13</v>
      </c>
      <c r="B58" s="82"/>
      <c r="C58" s="83"/>
      <c r="D58" s="83"/>
      <c r="E58" s="83"/>
      <c r="F58" s="84"/>
    </row>
    <row r="59" ht="12.75">
      <c r="A59" s="44"/>
    </row>
    <row r="60" ht="12.75">
      <c r="A60" s="44"/>
    </row>
  </sheetData>
  <sheetProtection password="F695" sheet="1"/>
  <mergeCells count="13">
    <mergeCell ref="A14:F14"/>
    <mergeCell ref="A23:F23"/>
    <mergeCell ref="A28:F28"/>
    <mergeCell ref="A1:F1"/>
    <mergeCell ref="B3:F3"/>
    <mergeCell ref="B5:F5"/>
    <mergeCell ref="B57:F57"/>
    <mergeCell ref="B58:F58"/>
    <mergeCell ref="B2:F2"/>
    <mergeCell ref="B4:F4"/>
    <mergeCell ref="A37:F37"/>
    <mergeCell ref="A45:F45"/>
    <mergeCell ref="A8:F8"/>
  </mergeCells>
  <conditionalFormatting sqref="F13 F22 F27 F36 F44 F49:F50">
    <cfRule type="cellIs" priority="1" dxfId="0" operator="greaterThanOrEqual" stopIfTrue="1">
      <formula>$N$9</formula>
    </cfRule>
    <cfRule type="cellIs" priority="2" dxfId="0" operator="lessThanOrEqual" stopIfTrue="1">
      <formula>$O$9</formula>
    </cfRule>
  </conditionalFormatting>
  <printOptions/>
  <pageMargins left="0.44" right="0.34" top="0.45" bottom="0.49" header="0.29" footer="0.16"/>
  <pageSetup fitToHeight="4" fitToWidth="1" horizontalDpi="600" verticalDpi="600" orientation="portrait" paperSize="9" scale="61" r:id="rId1"/>
  <headerFooter alignWithMargins="0">
    <oddFooter>&amp;C&amp;P ze &amp;N</oddFooter>
  </headerFooter>
  <ignoredErrors>
    <ignoredError sqref="B7:D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Arnošt Kořínek</dc:creator>
  <cp:keywords/>
  <dc:description/>
  <cp:lastModifiedBy>Novotná Hana</cp:lastModifiedBy>
  <cp:lastPrinted>2014-11-18T11:37:03Z</cp:lastPrinted>
  <dcterms:created xsi:type="dcterms:W3CDTF">2008-01-24T14:08:21Z</dcterms:created>
  <dcterms:modified xsi:type="dcterms:W3CDTF">2014-11-26T16:46:16Z</dcterms:modified>
  <cp:category/>
  <cp:version/>
  <cp:contentType/>
  <cp:contentStatus/>
</cp:coreProperties>
</file>