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240" yWindow="45" windowWidth="19320" windowHeight="7995"/>
  </bookViews>
  <sheets>
    <sheet name="List1" sheetId="1" r:id="rId1"/>
    <sheet name="sumář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J38" i="2" l="1"/>
  <c r="F44" i="1" l="1"/>
  <c r="E44" i="1"/>
  <c r="D44" i="1"/>
  <c r="B38" i="2" l="1"/>
  <c r="E38" i="2"/>
  <c r="H38" i="2"/>
  <c r="D2" i="2"/>
  <c r="G2" i="2"/>
  <c r="D3" i="2"/>
  <c r="G3" i="2"/>
  <c r="K3" i="2" s="1"/>
  <c r="D4" i="2"/>
  <c r="G4" i="2"/>
  <c r="D5" i="2"/>
  <c r="G5" i="2"/>
  <c r="D6" i="2"/>
  <c r="G6" i="2"/>
  <c r="D7" i="2"/>
  <c r="G7" i="2"/>
  <c r="D8" i="2"/>
  <c r="G8" i="2"/>
  <c r="D9" i="2"/>
  <c r="G9" i="2"/>
  <c r="D10" i="2"/>
  <c r="G10" i="2"/>
  <c r="D11" i="2"/>
  <c r="G11" i="2"/>
  <c r="K11" i="2"/>
  <c r="D12" i="2"/>
  <c r="G12" i="2"/>
  <c r="K12" i="2" s="1"/>
  <c r="D13" i="2"/>
  <c r="G13" i="2"/>
  <c r="K13" i="2" s="1"/>
  <c r="D14" i="2"/>
  <c r="G14" i="2"/>
  <c r="D15" i="2"/>
  <c r="G15" i="2"/>
  <c r="K15" i="2" s="1"/>
  <c r="D16" i="2"/>
  <c r="G16" i="2"/>
  <c r="D17" i="2"/>
  <c r="G17" i="2"/>
  <c r="D18" i="2"/>
  <c r="G18" i="2"/>
  <c r="D19" i="2"/>
  <c r="G19" i="2"/>
  <c r="K19" i="2" s="1"/>
  <c r="D20" i="2"/>
  <c r="G20" i="2"/>
  <c r="D21" i="2"/>
  <c r="G21" i="2"/>
  <c r="D22" i="2"/>
  <c r="G22" i="2"/>
  <c r="D23" i="2"/>
  <c r="G23" i="2"/>
  <c r="D24" i="2"/>
  <c r="G24" i="2"/>
  <c r="D25" i="2"/>
  <c r="G25" i="2"/>
  <c r="D26" i="2"/>
  <c r="G26" i="2"/>
  <c r="D27" i="2"/>
  <c r="G27" i="2"/>
  <c r="K27" i="2"/>
  <c r="D28" i="2"/>
  <c r="G28" i="2"/>
  <c r="K28" i="2" s="1"/>
  <c r="D29" i="2"/>
  <c r="G29" i="2"/>
  <c r="D30" i="2"/>
  <c r="G30" i="2"/>
  <c r="D31" i="2"/>
  <c r="G31" i="2"/>
  <c r="K31" i="2" s="1"/>
  <c r="D32" i="2"/>
  <c r="G32" i="2"/>
  <c r="D33" i="2"/>
  <c r="G33" i="2"/>
  <c r="D34" i="2"/>
  <c r="G34" i="2"/>
  <c r="D35" i="2"/>
  <c r="G35" i="2"/>
  <c r="K35" i="2" s="1"/>
  <c r="D36" i="2"/>
  <c r="G36" i="2"/>
  <c r="D37" i="2"/>
  <c r="G37" i="2"/>
  <c r="K37" i="2" l="1"/>
  <c r="K36" i="2"/>
  <c r="K23" i="2"/>
  <c r="K21" i="2"/>
  <c r="K20" i="2"/>
  <c r="K7" i="2"/>
  <c r="K5" i="2"/>
  <c r="K4" i="2"/>
  <c r="K29" i="2"/>
  <c r="D38" i="2"/>
  <c r="K33" i="2"/>
  <c r="K32" i="2"/>
  <c r="K25" i="2"/>
  <c r="K24" i="2"/>
  <c r="K17" i="2"/>
  <c r="K16" i="2"/>
  <c r="K9" i="2"/>
  <c r="K8" i="2"/>
  <c r="G38" i="2"/>
  <c r="K34" i="2"/>
  <c r="K30" i="2"/>
  <c r="K26" i="2"/>
  <c r="K22" i="2"/>
  <c r="K18" i="2"/>
  <c r="K14" i="2"/>
  <c r="K10" i="2"/>
  <c r="K6" i="2"/>
  <c r="K2" i="2"/>
</calcChain>
</file>

<file path=xl/sharedStrings.xml><?xml version="1.0" encoding="utf-8"?>
<sst xmlns="http://schemas.openxmlformats.org/spreadsheetml/2006/main" count="167" uniqueCount="100">
  <si>
    <t>tlakové lahve</t>
  </si>
  <si>
    <t>hydraulické vypr. zařízení</t>
  </si>
  <si>
    <t>Krnov</t>
  </si>
  <si>
    <t>Rýmařov</t>
  </si>
  <si>
    <t>Vrbno pod Pradědem</t>
  </si>
  <si>
    <t>Frýdlant nad Ostravicí</t>
  </si>
  <si>
    <t>Mosty u Jablunkova</t>
  </si>
  <si>
    <t>Bílovec</t>
  </si>
  <si>
    <t>Frenštát pod Radhoštěm</t>
  </si>
  <si>
    <t>Kopřivnice</t>
  </si>
  <si>
    <t>Štramberk</t>
  </si>
  <si>
    <t>Hlučín</t>
  </si>
  <si>
    <t>Vratimov</t>
  </si>
  <si>
    <t>Andělská Hora</t>
  </si>
  <si>
    <t>Kunčice pod Ondřejníkem</t>
  </si>
  <si>
    <t>Sedliště</t>
  </si>
  <si>
    <t>Bohumín</t>
  </si>
  <si>
    <t>Tísek</t>
  </si>
  <si>
    <t>Bohuslavice</t>
  </si>
  <si>
    <t>Březová</t>
  </si>
  <si>
    <t>Dobroslavice</t>
  </si>
  <si>
    <t>Hlubočec</t>
  </si>
  <si>
    <t>Jakartovice</t>
  </si>
  <si>
    <t>Kyjovice</t>
  </si>
  <si>
    <t>Mokré Lazce</t>
  </si>
  <si>
    <t>Píšť</t>
  </si>
  <si>
    <t>Velké Heraltice</t>
  </si>
  <si>
    <t>plicní automatika</t>
  </si>
  <si>
    <t>Havířov - Životice</t>
  </si>
  <si>
    <t>Karviná - Hranice</t>
  </si>
  <si>
    <t>Orlová - Poruba</t>
  </si>
  <si>
    <t>Těrlicko</t>
  </si>
  <si>
    <t>Spálov</t>
  </si>
  <si>
    <t>Šenov</t>
  </si>
  <si>
    <t>jednotka SDH</t>
  </si>
  <si>
    <t>Fulnek</t>
  </si>
  <si>
    <t>Příbor</t>
  </si>
  <si>
    <t>Dobrá</t>
  </si>
  <si>
    <t>cena ks</t>
  </si>
  <si>
    <t>celkem cena</t>
  </si>
  <si>
    <t>hodnota daru/suma</t>
  </si>
  <si>
    <t>SUMA</t>
  </si>
  <si>
    <t>Obec</t>
  </si>
  <si>
    <t>00296457</t>
  </si>
  <si>
    <t>00297372</t>
  </si>
  <si>
    <t>00300837</t>
  </si>
  <si>
    <t>00298484</t>
  </si>
  <si>
    <t>00297666</t>
  </si>
  <si>
    <t>00298468</t>
  </si>
  <si>
    <t>00297291</t>
  </si>
  <si>
    <t>00298387</t>
  </si>
  <si>
    <t>00297178</t>
  </si>
  <si>
    <t>00296317</t>
  </si>
  <si>
    <t>00300560</t>
  </si>
  <si>
    <t>00297577</t>
  </si>
  <si>
    <t>Orlová</t>
  </si>
  <si>
    <t>00300462</t>
  </si>
  <si>
    <t>00534722</t>
  </si>
  <si>
    <t>00296856</t>
  </si>
  <si>
    <t>00296139</t>
  </si>
  <si>
    <t>00298077</t>
  </si>
  <si>
    <t xml:space="preserve">Kopřivnice </t>
  </si>
  <si>
    <t>00297534</t>
  </si>
  <si>
    <t>Karviná</t>
  </si>
  <si>
    <t>00300063</t>
  </si>
  <si>
    <t>00635430</t>
  </si>
  <si>
    <t>00297488</t>
  </si>
  <si>
    <t>Havířov</t>
  </si>
  <si>
    <t>00297861</t>
  </si>
  <si>
    <t>00296651</t>
  </si>
  <si>
    <t>00297852</t>
  </si>
  <si>
    <t>00849731</t>
  </si>
  <si>
    <t>00296589</t>
  </si>
  <si>
    <t>00299880</t>
  </si>
  <si>
    <t>00299839</t>
  </si>
  <si>
    <t>00297569</t>
  </si>
  <si>
    <t>00297755</t>
  </si>
  <si>
    <t xml:space="preserve">Bílovec </t>
  </si>
  <si>
    <t>00575976</t>
  </si>
  <si>
    <t>Vřesina u Hlučína</t>
  </si>
  <si>
    <t>P.č.</t>
  </si>
  <si>
    <t>Svazek obcí Pražmo, Morávka</t>
  </si>
  <si>
    <t>SVAZEK OBCÍ "Morávka-Pražmo"</t>
  </si>
  <si>
    <t>00296953</t>
  </si>
  <si>
    <t>00300187</t>
  </si>
  <si>
    <t>Vřesina</t>
  </si>
  <si>
    <t>věci/věcem</t>
  </si>
  <si>
    <t>věcem</t>
  </si>
  <si>
    <t>věci</t>
  </si>
  <si>
    <t>IČ</t>
  </si>
  <si>
    <t>Typ věcného prostředku</t>
  </si>
  <si>
    <t>10 ks hydraulických vyprošťovacích sad</t>
  </si>
  <si>
    <t>Celkem</t>
  </si>
  <si>
    <t>Počet stran přílohy: 1</t>
  </si>
  <si>
    <t>Seznam obcí Moravskoslezského kraje, kterým se navrhuje darovat zakoupná technika</t>
  </si>
  <si>
    <t>79 ks    plicních automatik</t>
  </si>
  <si>
    <t>00635545</t>
  </si>
  <si>
    <t>00298328</t>
  </si>
  <si>
    <t>50 ks tlakových láhví</t>
  </si>
  <si>
    <t>Příloha č. 2 k materiálu č.  4/11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</si>
</sst>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8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Border="1"/>
    <xf numFmtId="0" fontId="2" fillId="4" borderId="3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3" fillId="0" borderId="1" xfId="1" applyFont="1" applyFill="1" applyBorder="1" applyAlignment="1">
      <alignment horizontal="left"/>
    </xf>
    <xf numFmtId="0" fontId="3" fillId="0" borderId="1" xfId="0" applyFont="1" applyFill="1" applyBorder="1"/>
    <xf numFmtId="0" fontId="4" fillId="3" borderId="1" xfId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4" fontId="0" fillId="5" borderId="1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7" borderId="1" xfId="0" applyNumberFormat="1" applyFill="1" applyBorder="1"/>
    <xf numFmtId="4" fontId="0" fillId="0" borderId="1" xfId="0" applyNumberFormat="1" applyBorder="1"/>
    <xf numFmtId="0" fontId="4" fillId="0" borderId="2" xfId="0" applyFont="1" applyFill="1" applyBorder="1" applyAlignment="1">
      <alignment horizontal="left"/>
    </xf>
    <xf numFmtId="4" fontId="0" fillId="0" borderId="0" xfId="0" applyNumberFormat="1" applyAlignment="1">
      <alignment horizontal="center"/>
    </xf>
    <xf numFmtId="0" fontId="5" fillId="0" borderId="1" xfId="0" applyFont="1" applyFill="1" applyBorder="1"/>
    <xf numFmtId="0" fontId="6" fillId="0" borderId="0" xfId="0" applyFont="1" applyFill="1"/>
    <xf numFmtId="4" fontId="4" fillId="7" borderId="1" xfId="0" applyNumberFormat="1" applyFont="1" applyFill="1" applyBorder="1"/>
    <xf numFmtId="4" fontId="0" fillId="0" borderId="0" xfId="0" applyNumberFormat="1"/>
    <xf numFmtId="0" fontId="2" fillId="7" borderId="2" xfId="0" applyFont="1" applyFill="1" applyBorder="1" applyAlignment="1">
      <alignment wrapText="1"/>
    </xf>
    <xf numFmtId="0" fontId="0" fillId="0" borderId="0" xfId="0" applyFill="1"/>
    <xf numFmtId="4" fontId="0" fillId="0" borderId="0" xfId="0" applyNumberFormat="1" applyFill="1"/>
    <xf numFmtId="0" fontId="10" fillId="0" borderId="0" xfId="0" applyFont="1"/>
    <xf numFmtId="0" fontId="11" fillId="0" borderId="1" xfId="0" applyFont="1" applyBorder="1"/>
    <xf numFmtId="0" fontId="11" fillId="0" borderId="1" xfId="0" applyFont="1" applyFill="1" applyBorder="1"/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4" applyNumberFormat="1" applyFont="1" applyFill="1" applyBorder="1" applyAlignment="1">
      <alignment horizontal="left" vertical="center" readingOrder="1"/>
    </xf>
    <xf numFmtId="0" fontId="10" fillId="0" borderId="1" xfId="0" applyFont="1" applyFill="1" applyBorder="1" applyAlignment="1">
      <alignment horizontal="center"/>
    </xf>
    <xf numFmtId="0" fontId="9" fillId="0" borderId="0" xfId="0" applyFont="1" applyFill="1"/>
    <xf numFmtId="164" fontId="9" fillId="0" borderId="1" xfId="6" applyNumberFormat="1" applyFont="1" applyFill="1" applyBorder="1" applyAlignment="1">
      <alignment horizontal="left" vertical="center" wrapText="1" readingOrder="1"/>
    </xf>
    <xf numFmtId="164" fontId="9" fillId="0" borderId="1" xfId="5" applyNumberFormat="1" applyFont="1" applyFill="1" applyBorder="1" applyAlignment="1">
      <alignment horizontal="left" vertical="center" wrapText="1" readingOrder="1"/>
    </xf>
    <xf numFmtId="164" fontId="9" fillId="0" borderId="1" xfId="3" applyNumberFormat="1" applyFont="1" applyFill="1" applyBorder="1" applyAlignment="1">
      <alignment horizontal="left" vertical="center" readingOrder="1"/>
    </xf>
    <xf numFmtId="164" fontId="9" fillId="0" borderId="1" xfId="9" applyNumberFormat="1" applyFont="1" applyFill="1" applyBorder="1" applyAlignment="1">
      <alignment horizontal="left" vertical="center" wrapText="1" readingOrder="1"/>
    </xf>
    <xf numFmtId="164" fontId="9" fillId="0" borderId="1" xfId="6" applyNumberFormat="1" applyFont="1" applyFill="1" applyBorder="1" applyAlignment="1">
      <alignment horizontal="left" vertical="center" readingOrder="1"/>
    </xf>
    <xf numFmtId="49" fontId="9" fillId="0" borderId="1" xfId="6" applyNumberFormat="1" applyFont="1" applyFill="1" applyBorder="1" applyAlignment="1">
      <alignment horizontal="left" vertical="center" readingOrder="1"/>
    </xf>
    <xf numFmtId="164" fontId="9" fillId="0" borderId="1" xfId="7" applyNumberFormat="1" applyFont="1" applyFill="1" applyBorder="1" applyAlignment="1">
      <alignment horizontal="left" vertical="center" wrapText="1" readingOrder="1"/>
    </xf>
    <xf numFmtId="49" fontId="9" fillId="0" borderId="1" xfId="6" applyNumberFormat="1" applyFont="1" applyFill="1" applyBorder="1" applyAlignment="1">
      <alignment horizontal="left" vertical="center" wrapText="1" readingOrder="1"/>
    </xf>
    <xf numFmtId="164" fontId="9" fillId="0" borderId="1" xfId="8" applyNumberFormat="1" applyFont="1" applyFill="1" applyBorder="1" applyAlignment="1">
      <alignment horizontal="left" vertical="center" wrapText="1" readingOrder="1"/>
    </xf>
    <xf numFmtId="164" fontId="9" fillId="0" borderId="1" xfId="2" applyNumberFormat="1" applyFont="1" applyFill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0" xfId="0" applyFont="1" applyFill="1"/>
    <xf numFmtId="0" fontId="11" fillId="0" borderId="1" xfId="0" applyFont="1" applyBorder="1" applyAlignment="1">
      <alignment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0">
    <cellStyle name="Normální" xfId="0" builtinId="0"/>
    <cellStyle name="normální_dotace na kraj 2008" xfId="5"/>
    <cellStyle name="normální_dt_TOM_210" xfId="7"/>
    <cellStyle name="normální_HT_FMOS_II" xfId="9"/>
    <cellStyle name="normální_II_14004_08" xfId="6"/>
    <cellStyle name="normální_II_dot_BR_210" xfId="4"/>
    <cellStyle name="normální_List1" xfId="8"/>
    <cellStyle name="normální_Rozpis_dotace_DUend" xfId="3"/>
    <cellStyle name="normální_UPŘESŇOVANÁ Tabulka 222" xfId="2"/>
    <cellStyle name="Správně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sqref="A1:F1"/>
    </sheetView>
  </sheetViews>
  <sheetFormatPr defaultRowHeight="15" x14ac:dyDescent="0.25"/>
  <cols>
    <col min="1" max="1" width="4" customWidth="1"/>
    <col min="2" max="2" width="28.85546875" customWidth="1"/>
    <col min="3" max="3" width="10.28515625" customWidth="1"/>
    <col min="4" max="4" width="12" style="27" customWidth="1"/>
    <col min="5" max="5" width="11.7109375" style="27" customWidth="1"/>
    <col min="6" max="6" width="15.7109375" style="27" customWidth="1"/>
  </cols>
  <sheetData>
    <row r="1" spans="1:7" x14ac:dyDescent="0.25">
      <c r="A1" s="59" t="s">
        <v>99</v>
      </c>
      <c r="B1" s="59"/>
      <c r="C1" s="59"/>
      <c r="D1" s="59"/>
      <c r="E1" s="59"/>
      <c r="F1" s="59"/>
    </row>
    <row r="2" spans="1:7" x14ac:dyDescent="0.25">
      <c r="A2" s="59" t="s">
        <v>93</v>
      </c>
      <c r="B2" s="59"/>
      <c r="C2" s="55"/>
      <c r="D2" s="56"/>
      <c r="E2" s="56"/>
      <c r="F2" s="56"/>
    </row>
    <row r="3" spans="1:7" x14ac:dyDescent="0.25">
      <c r="A3" s="51"/>
      <c r="B3" s="51"/>
      <c r="C3" s="29"/>
      <c r="D3" s="49"/>
      <c r="E3" s="49"/>
      <c r="F3" s="49"/>
    </row>
    <row r="4" spans="1:7" x14ac:dyDescent="0.25">
      <c r="A4" s="59" t="s">
        <v>94</v>
      </c>
      <c r="B4" s="60"/>
      <c r="C4" s="60"/>
      <c r="D4" s="60"/>
      <c r="E4" s="60"/>
      <c r="F4" s="60"/>
    </row>
    <row r="5" spans="1:7" x14ac:dyDescent="0.25">
      <c r="A5" s="29"/>
      <c r="B5" s="29"/>
      <c r="C5" s="29"/>
      <c r="D5" s="49"/>
      <c r="E5" s="49"/>
      <c r="F5" s="49"/>
    </row>
    <row r="6" spans="1:7" x14ac:dyDescent="0.25">
      <c r="A6" s="54" t="s">
        <v>80</v>
      </c>
      <c r="B6" s="54" t="s">
        <v>42</v>
      </c>
      <c r="C6" s="54" t="s">
        <v>89</v>
      </c>
      <c r="D6" s="57" t="s">
        <v>90</v>
      </c>
      <c r="E6" s="57"/>
      <c r="F6" s="57"/>
      <c r="G6" s="29"/>
    </row>
    <row r="7" spans="1:7" ht="53.25" customHeight="1" x14ac:dyDescent="0.25">
      <c r="A7" s="50"/>
      <c r="B7" s="50"/>
      <c r="C7" s="52"/>
      <c r="D7" s="53" t="s">
        <v>98</v>
      </c>
      <c r="E7" s="53" t="s">
        <v>95</v>
      </c>
      <c r="F7" s="53" t="s">
        <v>91</v>
      </c>
      <c r="G7" s="29"/>
    </row>
    <row r="8" spans="1:7" s="23" customFormat="1" ht="15" customHeight="1" x14ac:dyDescent="0.2">
      <c r="A8" s="32">
        <v>1</v>
      </c>
      <c r="B8" s="33" t="s">
        <v>13</v>
      </c>
      <c r="C8" s="34" t="s">
        <v>78</v>
      </c>
      <c r="D8" s="35">
        <v>1</v>
      </c>
      <c r="E8" s="35">
        <v>1</v>
      </c>
      <c r="F8" s="35"/>
      <c r="G8" s="36"/>
    </row>
    <row r="9" spans="1:7" s="23" customFormat="1" ht="15" customHeight="1" x14ac:dyDescent="0.2">
      <c r="A9" s="32">
        <v>2</v>
      </c>
      <c r="B9" s="33" t="s">
        <v>77</v>
      </c>
      <c r="C9" s="37" t="s">
        <v>76</v>
      </c>
      <c r="D9" s="35"/>
      <c r="E9" s="35">
        <v>2</v>
      </c>
      <c r="F9" s="35">
        <v>1</v>
      </c>
      <c r="G9" s="36"/>
    </row>
    <row r="10" spans="1:7" s="23" customFormat="1" ht="15" customHeight="1" x14ac:dyDescent="0.2">
      <c r="A10" s="32">
        <v>3</v>
      </c>
      <c r="B10" s="33" t="s">
        <v>16</v>
      </c>
      <c r="C10" s="34" t="s">
        <v>75</v>
      </c>
      <c r="D10" s="35">
        <v>1</v>
      </c>
      <c r="E10" s="35">
        <v>1</v>
      </c>
      <c r="F10" s="35"/>
      <c r="G10" s="36"/>
    </row>
    <row r="11" spans="1:7" s="23" customFormat="1" ht="15" customHeight="1" x14ac:dyDescent="0.2">
      <c r="A11" s="32">
        <v>4</v>
      </c>
      <c r="B11" s="33" t="s">
        <v>18</v>
      </c>
      <c r="C11" s="38" t="s">
        <v>74</v>
      </c>
      <c r="D11" s="35">
        <v>1</v>
      </c>
      <c r="E11" s="35">
        <v>1</v>
      </c>
      <c r="F11" s="35"/>
      <c r="G11" s="36"/>
    </row>
    <row r="12" spans="1:7" s="23" customFormat="1" ht="15" customHeight="1" x14ac:dyDescent="0.2">
      <c r="A12" s="32">
        <v>5</v>
      </c>
      <c r="B12" s="33" t="s">
        <v>19</v>
      </c>
      <c r="C12" s="37" t="s">
        <v>73</v>
      </c>
      <c r="D12" s="35">
        <v>3</v>
      </c>
      <c r="E12" s="35">
        <v>3</v>
      </c>
      <c r="F12" s="35"/>
      <c r="G12" s="36"/>
    </row>
    <row r="13" spans="1:7" s="23" customFormat="1" ht="15" customHeight="1" x14ac:dyDescent="0.2">
      <c r="A13" s="32">
        <v>6</v>
      </c>
      <c r="B13" s="33" t="s">
        <v>37</v>
      </c>
      <c r="C13" s="39" t="s">
        <v>72</v>
      </c>
      <c r="D13" s="35"/>
      <c r="E13" s="35">
        <v>2</v>
      </c>
      <c r="F13" s="35"/>
      <c r="G13" s="36"/>
    </row>
    <row r="14" spans="1:7" s="23" customFormat="1" ht="15" customHeight="1" x14ac:dyDescent="0.2">
      <c r="A14" s="32">
        <v>7</v>
      </c>
      <c r="B14" s="33" t="s">
        <v>20</v>
      </c>
      <c r="C14" s="37" t="s">
        <v>71</v>
      </c>
      <c r="D14" s="35">
        <v>4</v>
      </c>
      <c r="E14" s="35">
        <v>4</v>
      </c>
      <c r="F14" s="35"/>
      <c r="G14" s="36"/>
    </row>
    <row r="15" spans="1:7" s="23" customFormat="1" ht="15" customHeight="1" x14ac:dyDescent="0.2">
      <c r="A15" s="32">
        <v>8</v>
      </c>
      <c r="B15" s="33" t="s">
        <v>8</v>
      </c>
      <c r="C15" s="37" t="s">
        <v>70</v>
      </c>
      <c r="D15" s="35"/>
      <c r="E15" s="35">
        <v>1</v>
      </c>
      <c r="F15" s="35">
        <v>1</v>
      </c>
      <c r="G15" s="36"/>
    </row>
    <row r="16" spans="1:7" s="23" customFormat="1" ht="15" customHeight="1" x14ac:dyDescent="0.2">
      <c r="A16" s="32">
        <v>9</v>
      </c>
      <c r="B16" s="33" t="s">
        <v>5</v>
      </c>
      <c r="C16" s="40" t="s">
        <v>69</v>
      </c>
      <c r="D16" s="35"/>
      <c r="E16" s="35"/>
      <c r="F16" s="35">
        <v>1</v>
      </c>
      <c r="G16" s="36"/>
    </row>
    <row r="17" spans="1:7" s="23" customFormat="1" ht="15" customHeight="1" x14ac:dyDescent="0.2">
      <c r="A17" s="32">
        <v>10</v>
      </c>
      <c r="B17" s="33" t="s">
        <v>35</v>
      </c>
      <c r="C17" s="37" t="s">
        <v>68</v>
      </c>
      <c r="D17" s="35"/>
      <c r="E17" s="35">
        <v>6</v>
      </c>
      <c r="F17" s="35"/>
      <c r="G17" s="36"/>
    </row>
    <row r="18" spans="1:7" s="23" customFormat="1" ht="15" customHeight="1" x14ac:dyDescent="0.2">
      <c r="A18" s="32">
        <v>11</v>
      </c>
      <c r="B18" s="33" t="s">
        <v>67</v>
      </c>
      <c r="C18" s="34" t="s">
        <v>66</v>
      </c>
      <c r="D18" s="35"/>
      <c r="E18" s="35">
        <v>2</v>
      </c>
      <c r="F18" s="35"/>
      <c r="G18" s="36"/>
    </row>
    <row r="19" spans="1:7" s="23" customFormat="1" ht="15" customHeight="1" x14ac:dyDescent="0.2">
      <c r="A19" s="32">
        <v>12</v>
      </c>
      <c r="B19" s="33" t="s">
        <v>21</v>
      </c>
      <c r="C19" s="37" t="s">
        <v>65</v>
      </c>
      <c r="D19" s="35">
        <v>3</v>
      </c>
      <c r="E19" s="35">
        <v>3</v>
      </c>
      <c r="F19" s="35"/>
      <c r="G19" s="36"/>
    </row>
    <row r="20" spans="1:7" s="23" customFormat="1" ht="15" customHeight="1" x14ac:dyDescent="0.2">
      <c r="A20" s="32">
        <v>13</v>
      </c>
      <c r="B20" s="33" t="s">
        <v>11</v>
      </c>
      <c r="C20" s="41" t="s">
        <v>64</v>
      </c>
      <c r="D20" s="35"/>
      <c r="E20" s="35"/>
      <c r="F20" s="35">
        <v>1</v>
      </c>
      <c r="G20" s="36"/>
    </row>
    <row r="21" spans="1:7" s="23" customFormat="1" ht="15" customHeight="1" x14ac:dyDescent="0.2">
      <c r="A21" s="32">
        <v>14</v>
      </c>
      <c r="B21" s="33" t="s">
        <v>22</v>
      </c>
      <c r="C21" s="42" t="s">
        <v>84</v>
      </c>
      <c r="D21" s="35">
        <v>4</v>
      </c>
      <c r="E21" s="35">
        <v>4</v>
      </c>
      <c r="F21" s="35"/>
      <c r="G21" s="36"/>
    </row>
    <row r="22" spans="1:7" s="23" customFormat="1" ht="15" customHeight="1" x14ac:dyDescent="0.2">
      <c r="A22" s="32">
        <v>15</v>
      </c>
      <c r="B22" s="33" t="s">
        <v>63</v>
      </c>
      <c r="C22" s="34" t="s">
        <v>62</v>
      </c>
      <c r="D22" s="35"/>
      <c r="E22" s="35">
        <v>2</v>
      </c>
      <c r="F22" s="35"/>
      <c r="G22" s="36"/>
    </row>
    <row r="23" spans="1:7" s="23" customFormat="1" ht="15" customHeight="1" x14ac:dyDescent="0.2">
      <c r="A23" s="32">
        <v>16</v>
      </c>
      <c r="B23" s="33" t="s">
        <v>61</v>
      </c>
      <c r="C23" s="37" t="s">
        <v>60</v>
      </c>
      <c r="D23" s="35"/>
      <c r="E23" s="35">
        <v>3</v>
      </c>
      <c r="F23" s="35"/>
      <c r="G23" s="36"/>
    </row>
    <row r="24" spans="1:7" s="23" customFormat="1" ht="15" customHeight="1" x14ac:dyDescent="0.2">
      <c r="A24" s="32">
        <v>17</v>
      </c>
      <c r="B24" s="33" t="s">
        <v>2</v>
      </c>
      <c r="C24" s="43" t="s">
        <v>59</v>
      </c>
      <c r="D24" s="35"/>
      <c r="E24" s="35"/>
      <c r="F24" s="35">
        <v>1</v>
      </c>
      <c r="G24" s="36"/>
    </row>
    <row r="25" spans="1:7" s="23" customFormat="1" ht="15" customHeight="1" x14ac:dyDescent="0.2">
      <c r="A25" s="32">
        <v>18</v>
      </c>
      <c r="B25" s="33" t="s">
        <v>14</v>
      </c>
      <c r="C25" s="39" t="s">
        <v>58</v>
      </c>
      <c r="D25" s="35">
        <v>2</v>
      </c>
      <c r="E25" s="35">
        <v>2</v>
      </c>
      <c r="F25" s="35"/>
      <c r="G25" s="36"/>
    </row>
    <row r="26" spans="1:7" s="23" customFormat="1" ht="15" customHeight="1" x14ac:dyDescent="0.2">
      <c r="A26" s="32">
        <v>19</v>
      </c>
      <c r="B26" s="33" t="s">
        <v>23</v>
      </c>
      <c r="C26" s="37" t="s">
        <v>57</v>
      </c>
      <c r="D26" s="35">
        <v>4</v>
      </c>
      <c r="E26" s="35">
        <v>4</v>
      </c>
      <c r="F26" s="35"/>
      <c r="G26" s="36"/>
    </row>
    <row r="27" spans="1:7" s="23" customFormat="1" ht="15" customHeight="1" x14ac:dyDescent="0.2">
      <c r="A27" s="32">
        <v>20</v>
      </c>
      <c r="B27" s="33" t="s">
        <v>24</v>
      </c>
      <c r="C27" s="37" t="s">
        <v>56</v>
      </c>
      <c r="D27" s="35">
        <v>4</v>
      </c>
      <c r="E27" s="35">
        <v>4</v>
      </c>
      <c r="F27" s="35"/>
      <c r="G27" s="36"/>
    </row>
    <row r="28" spans="1:7" s="23" customFormat="1" ht="15" customHeight="1" x14ac:dyDescent="0.2">
      <c r="A28" s="32">
        <v>21</v>
      </c>
      <c r="B28" s="33" t="s">
        <v>6</v>
      </c>
      <c r="C28" s="44" t="s">
        <v>83</v>
      </c>
      <c r="D28" s="35"/>
      <c r="E28" s="35"/>
      <c r="F28" s="35">
        <v>1</v>
      </c>
      <c r="G28" s="36"/>
    </row>
    <row r="29" spans="1:7" s="23" customFormat="1" ht="15" customHeight="1" x14ac:dyDescent="0.2">
      <c r="A29" s="32">
        <v>22</v>
      </c>
      <c r="B29" s="33" t="s">
        <v>55</v>
      </c>
      <c r="C29" s="34" t="s">
        <v>54</v>
      </c>
      <c r="D29" s="35"/>
      <c r="E29" s="35">
        <v>2</v>
      </c>
      <c r="F29" s="35"/>
      <c r="G29" s="36"/>
    </row>
    <row r="30" spans="1:7" s="23" customFormat="1" ht="15" customHeight="1" x14ac:dyDescent="0.2">
      <c r="A30" s="32">
        <v>23</v>
      </c>
      <c r="B30" s="33" t="s">
        <v>25</v>
      </c>
      <c r="C30" s="37" t="s">
        <v>53</v>
      </c>
      <c r="D30" s="35">
        <v>4</v>
      </c>
      <c r="E30" s="35">
        <v>4</v>
      </c>
      <c r="F30" s="35"/>
      <c r="G30" s="36"/>
    </row>
    <row r="31" spans="1:7" s="23" customFormat="1" ht="15" customHeight="1" x14ac:dyDescent="0.2">
      <c r="A31" s="32">
        <v>24</v>
      </c>
      <c r="B31" s="33" t="s">
        <v>36</v>
      </c>
      <c r="C31" s="44" t="s">
        <v>97</v>
      </c>
      <c r="D31" s="35"/>
      <c r="E31" s="35">
        <v>2</v>
      </c>
      <c r="F31" s="35"/>
      <c r="G31" s="36"/>
    </row>
    <row r="32" spans="1:7" s="23" customFormat="1" ht="15" customHeight="1" x14ac:dyDescent="0.2">
      <c r="A32" s="32">
        <v>25</v>
      </c>
      <c r="B32" s="33" t="s">
        <v>3</v>
      </c>
      <c r="C32" s="45" t="s">
        <v>52</v>
      </c>
      <c r="D32" s="35"/>
      <c r="E32" s="35"/>
      <c r="F32" s="35">
        <v>1</v>
      </c>
      <c r="G32" s="36"/>
    </row>
    <row r="33" spans="1:7" s="23" customFormat="1" ht="15" customHeight="1" x14ac:dyDescent="0.2">
      <c r="A33" s="32">
        <v>26</v>
      </c>
      <c r="B33" s="33" t="s">
        <v>15</v>
      </c>
      <c r="C33" s="46" t="s">
        <v>51</v>
      </c>
      <c r="D33" s="35">
        <v>4</v>
      </c>
      <c r="E33" s="35">
        <v>4</v>
      </c>
      <c r="F33" s="35"/>
      <c r="G33" s="36"/>
    </row>
    <row r="34" spans="1:7" s="23" customFormat="1" ht="15" customHeight="1" x14ac:dyDescent="0.2">
      <c r="A34" s="32">
        <v>27</v>
      </c>
      <c r="B34" s="33" t="s">
        <v>32</v>
      </c>
      <c r="C34" s="37" t="s">
        <v>50</v>
      </c>
      <c r="D34" s="35"/>
      <c r="E34" s="35">
        <v>2</v>
      </c>
      <c r="F34" s="35"/>
      <c r="G34" s="36"/>
    </row>
    <row r="35" spans="1:7" s="23" customFormat="1" ht="15" customHeight="1" x14ac:dyDescent="0.2">
      <c r="A35" s="32">
        <v>28</v>
      </c>
      <c r="B35" s="33" t="s">
        <v>33</v>
      </c>
      <c r="C35" s="39" t="s">
        <v>49</v>
      </c>
      <c r="D35" s="35">
        <v>1</v>
      </c>
      <c r="E35" s="35">
        <v>2</v>
      </c>
      <c r="F35" s="35">
        <v>1</v>
      </c>
      <c r="G35" s="36"/>
    </row>
    <row r="36" spans="1:7" s="23" customFormat="1" ht="15" customHeight="1" x14ac:dyDescent="0.2">
      <c r="A36" s="32">
        <v>29</v>
      </c>
      <c r="B36" s="33" t="s">
        <v>10</v>
      </c>
      <c r="C36" s="37" t="s">
        <v>48</v>
      </c>
      <c r="D36" s="35"/>
      <c r="E36" s="35">
        <v>2</v>
      </c>
      <c r="F36" s="35"/>
      <c r="G36" s="36"/>
    </row>
    <row r="37" spans="1:7" s="23" customFormat="1" ht="15" customHeight="1" x14ac:dyDescent="0.2">
      <c r="A37" s="32">
        <v>30</v>
      </c>
      <c r="B37" s="33" t="s">
        <v>31</v>
      </c>
      <c r="C37" s="34" t="s">
        <v>47</v>
      </c>
      <c r="D37" s="35"/>
      <c r="E37" s="35">
        <v>2</v>
      </c>
      <c r="F37" s="35"/>
      <c r="G37" s="36"/>
    </row>
    <row r="38" spans="1:7" s="23" customFormat="1" ht="15" customHeight="1" x14ac:dyDescent="0.2">
      <c r="A38" s="32">
        <v>31</v>
      </c>
      <c r="B38" s="33" t="s">
        <v>17</v>
      </c>
      <c r="C38" s="37" t="s">
        <v>46</v>
      </c>
      <c r="D38" s="35">
        <v>3</v>
      </c>
      <c r="E38" s="35">
        <v>3</v>
      </c>
      <c r="F38" s="35"/>
      <c r="G38" s="36"/>
    </row>
    <row r="39" spans="1:7" s="23" customFormat="1" ht="15" customHeight="1" x14ac:dyDescent="0.2">
      <c r="A39" s="32">
        <v>32</v>
      </c>
      <c r="B39" s="33" t="s">
        <v>26</v>
      </c>
      <c r="C39" s="37" t="s">
        <v>45</v>
      </c>
      <c r="D39" s="35">
        <v>4</v>
      </c>
      <c r="E39" s="35">
        <v>4</v>
      </c>
      <c r="F39" s="35"/>
      <c r="G39" s="36"/>
    </row>
    <row r="40" spans="1:7" s="23" customFormat="1" ht="15" customHeight="1" x14ac:dyDescent="0.2">
      <c r="A40" s="32">
        <v>33</v>
      </c>
      <c r="B40" s="33" t="s">
        <v>12</v>
      </c>
      <c r="C40" s="39" t="s">
        <v>44</v>
      </c>
      <c r="D40" s="35"/>
      <c r="E40" s="35"/>
      <c r="F40" s="35">
        <v>1</v>
      </c>
      <c r="G40" s="36"/>
    </row>
    <row r="41" spans="1:7" s="23" customFormat="1" ht="15" customHeight="1" x14ac:dyDescent="0.2">
      <c r="A41" s="32">
        <v>34</v>
      </c>
      <c r="B41" s="33" t="s">
        <v>4</v>
      </c>
      <c r="C41" s="45" t="s">
        <v>43</v>
      </c>
      <c r="D41" s="35"/>
      <c r="E41" s="35"/>
      <c r="F41" s="35">
        <v>1</v>
      </c>
      <c r="G41" s="36"/>
    </row>
    <row r="42" spans="1:7" s="23" customFormat="1" ht="15" customHeight="1" x14ac:dyDescent="0.2">
      <c r="A42" s="32">
        <v>35</v>
      </c>
      <c r="B42" s="33" t="s">
        <v>85</v>
      </c>
      <c r="C42" s="44" t="s">
        <v>96</v>
      </c>
      <c r="D42" s="47">
        <v>3</v>
      </c>
      <c r="E42" s="47">
        <v>3</v>
      </c>
      <c r="F42" s="47"/>
      <c r="G42" s="36"/>
    </row>
    <row r="43" spans="1:7" ht="15" customHeight="1" x14ac:dyDescent="0.25">
      <c r="A43" s="32">
        <v>36</v>
      </c>
      <c r="B43" s="33" t="s">
        <v>82</v>
      </c>
      <c r="C43" s="48">
        <v>75145197</v>
      </c>
      <c r="D43" s="35">
        <v>4</v>
      </c>
      <c r="E43" s="35">
        <v>4</v>
      </c>
      <c r="F43" s="35"/>
      <c r="G43" s="29"/>
    </row>
    <row r="44" spans="1:7" ht="15" customHeight="1" x14ac:dyDescent="0.25">
      <c r="A44" s="58" t="s">
        <v>92</v>
      </c>
      <c r="B44" s="58"/>
      <c r="C44" s="30"/>
      <c r="D44" s="31">
        <f>SUM(D8:D43)</f>
        <v>50</v>
      </c>
      <c r="E44" s="31">
        <f>SUM(E8:E43)</f>
        <v>79</v>
      </c>
      <c r="F44" s="31">
        <f>SUM(F8:F43)</f>
        <v>10</v>
      </c>
      <c r="G44" s="29"/>
    </row>
    <row r="45" spans="1:7" x14ac:dyDescent="0.25">
      <c r="A45" s="29"/>
      <c r="B45" s="29"/>
      <c r="C45" s="29"/>
      <c r="D45" s="49"/>
      <c r="E45" s="49"/>
      <c r="F45" s="49"/>
      <c r="G45" s="29"/>
    </row>
    <row r="46" spans="1:7" x14ac:dyDescent="0.25">
      <c r="A46" s="29"/>
      <c r="B46" s="29"/>
      <c r="C46" s="29"/>
      <c r="D46" s="49"/>
      <c r="E46" s="49"/>
      <c r="F46" s="49"/>
      <c r="G46" s="29"/>
    </row>
    <row r="48" spans="1:7" x14ac:dyDescent="0.25">
      <c r="D48" s="28"/>
    </row>
  </sheetData>
  <sheetProtection sheet="1" objects="1" scenarios="1"/>
  <mergeCells count="5">
    <mergeCell ref="D6:F6"/>
    <mergeCell ref="A44:B44"/>
    <mergeCell ref="A1:F1"/>
    <mergeCell ref="A2:B2"/>
    <mergeCell ref="A4:F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" workbookViewId="0">
      <selection activeCell="D2" sqref="D2:D37"/>
    </sheetView>
  </sheetViews>
  <sheetFormatPr defaultRowHeight="15" x14ac:dyDescent="0.25"/>
  <cols>
    <col min="1" max="1" width="26.140625" customWidth="1"/>
    <col min="2" max="2" width="12.42578125" customWidth="1"/>
    <col min="3" max="3" width="12.28515625" customWidth="1"/>
    <col min="4" max="4" width="12.85546875" customWidth="1"/>
    <col min="5" max="5" width="12" customWidth="1"/>
    <col min="6" max="6" width="11.28515625" customWidth="1"/>
    <col min="7" max="7" width="12.5703125" customWidth="1"/>
    <col min="8" max="8" width="11.5703125" customWidth="1"/>
    <col min="9" max="10" width="12.7109375" customWidth="1"/>
    <col min="11" max="11" width="12.5703125" customWidth="1"/>
    <col min="12" max="12" width="14.5703125" customWidth="1"/>
  </cols>
  <sheetData>
    <row r="1" spans="1:12" ht="45" x14ac:dyDescent="0.25">
      <c r="A1" s="4" t="s">
        <v>34</v>
      </c>
      <c r="B1" s="5" t="s">
        <v>0</v>
      </c>
      <c r="C1" s="5" t="s">
        <v>38</v>
      </c>
      <c r="D1" s="5" t="s">
        <v>39</v>
      </c>
      <c r="E1" s="6" t="s">
        <v>27</v>
      </c>
      <c r="F1" s="6" t="s">
        <v>38</v>
      </c>
      <c r="G1" s="6" t="s">
        <v>39</v>
      </c>
      <c r="H1" s="15" t="s">
        <v>1</v>
      </c>
      <c r="I1" s="15" t="s">
        <v>38</v>
      </c>
      <c r="J1" s="15" t="s">
        <v>39</v>
      </c>
      <c r="K1" s="2" t="s">
        <v>40</v>
      </c>
      <c r="L1" s="26" t="s">
        <v>86</v>
      </c>
    </row>
    <row r="2" spans="1:12" x14ac:dyDescent="0.25">
      <c r="A2" s="3" t="s">
        <v>13</v>
      </c>
      <c r="B2" s="12">
        <v>1</v>
      </c>
      <c r="C2" s="16">
        <v>10890</v>
      </c>
      <c r="D2" s="16">
        <f t="shared" ref="D2:D36" si="0">C2*B2</f>
        <v>10890</v>
      </c>
      <c r="E2" s="13">
        <v>1</v>
      </c>
      <c r="F2" s="17">
        <v>5211.34</v>
      </c>
      <c r="G2" s="17">
        <f t="shared" ref="G2:G36" si="1">F2*E2</f>
        <v>5211.34</v>
      </c>
      <c r="H2" s="14"/>
      <c r="I2" s="18"/>
      <c r="J2" s="18"/>
      <c r="K2" s="19">
        <f t="shared" ref="K2:K36" si="2">J2+G2+D2</f>
        <v>16101.34</v>
      </c>
      <c r="L2" t="s">
        <v>87</v>
      </c>
    </row>
    <row r="3" spans="1:12" x14ac:dyDescent="0.25">
      <c r="A3" s="9" t="s">
        <v>7</v>
      </c>
      <c r="B3" s="12"/>
      <c r="C3" s="16">
        <v>0</v>
      </c>
      <c r="D3" s="16">
        <f t="shared" si="0"/>
        <v>0</v>
      </c>
      <c r="E3" s="13">
        <v>2</v>
      </c>
      <c r="F3" s="17">
        <v>5211.47</v>
      </c>
      <c r="G3" s="17">
        <f t="shared" si="1"/>
        <v>10422.94</v>
      </c>
      <c r="H3" s="14">
        <v>1</v>
      </c>
      <c r="I3" s="18">
        <v>463103.3</v>
      </c>
      <c r="J3" s="18">
        <v>463103.3</v>
      </c>
      <c r="K3" s="19">
        <f t="shared" si="2"/>
        <v>473526.24</v>
      </c>
      <c r="L3" t="s">
        <v>87</v>
      </c>
    </row>
    <row r="4" spans="1:12" x14ac:dyDescent="0.25">
      <c r="A4" s="8" t="s">
        <v>16</v>
      </c>
      <c r="B4" s="12">
        <v>1</v>
      </c>
      <c r="C4" s="16">
        <v>10890</v>
      </c>
      <c r="D4" s="16">
        <f t="shared" si="0"/>
        <v>10890</v>
      </c>
      <c r="E4" s="13">
        <v>1</v>
      </c>
      <c r="F4" s="17">
        <v>5211.47</v>
      </c>
      <c r="G4" s="17">
        <f t="shared" si="1"/>
        <v>5211.47</v>
      </c>
      <c r="H4" s="14"/>
      <c r="I4" s="18"/>
      <c r="J4" s="18"/>
      <c r="K4" s="19">
        <f t="shared" si="2"/>
        <v>16101.470000000001</v>
      </c>
      <c r="L4" t="s">
        <v>87</v>
      </c>
    </row>
    <row r="5" spans="1:12" x14ac:dyDescent="0.25">
      <c r="A5" s="7" t="s">
        <v>18</v>
      </c>
      <c r="B5" s="12">
        <v>1</v>
      </c>
      <c r="C5" s="16">
        <v>10890</v>
      </c>
      <c r="D5" s="16">
        <f t="shared" si="0"/>
        <v>10890</v>
      </c>
      <c r="E5" s="13">
        <v>1</v>
      </c>
      <c r="F5" s="17">
        <v>5211.47</v>
      </c>
      <c r="G5" s="17">
        <f t="shared" si="1"/>
        <v>5211.47</v>
      </c>
      <c r="H5" s="14"/>
      <c r="I5" s="18"/>
      <c r="J5" s="18"/>
      <c r="K5" s="19">
        <f t="shared" si="2"/>
        <v>16101.470000000001</v>
      </c>
      <c r="L5" t="s">
        <v>87</v>
      </c>
    </row>
    <row r="6" spans="1:12" x14ac:dyDescent="0.25">
      <c r="A6" s="10" t="s">
        <v>19</v>
      </c>
      <c r="B6" s="12">
        <v>3</v>
      </c>
      <c r="C6" s="16">
        <v>10890</v>
      </c>
      <c r="D6" s="16">
        <f t="shared" si="0"/>
        <v>32670</v>
      </c>
      <c r="E6" s="13">
        <v>3</v>
      </c>
      <c r="F6" s="17">
        <v>5211.47</v>
      </c>
      <c r="G6" s="17">
        <f t="shared" si="1"/>
        <v>15634.41</v>
      </c>
      <c r="H6" s="14"/>
      <c r="I6" s="18"/>
      <c r="J6" s="18"/>
      <c r="K6" s="19">
        <f t="shared" si="2"/>
        <v>48304.41</v>
      </c>
      <c r="L6" t="s">
        <v>87</v>
      </c>
    </row>
    <row r="7" spans="1:12" x14ac:dyDescent="0.25">
      <c r="A7" s="8" t="s">
        <v>37</v>
      </c>
      <c r="B7" s="12"/>
      <c r="C7" s="16">
        <v>0</v>
      </c>
      <c r="D7" s="16">
        <f t="shared" si="0"/>
        <v>0</v>
      </c>
      <c r="E7" s="13">
        <v>2</v>
      </c>
      <c r="F7" s="17">
        <v>5211.47</v>
      </c>
      <c r="G7" s="17">
        <f t="shared" si="1"/>
        <v>10422.94</v>
      </c>
      <c r="H7" s="14"/>
      <c r="I7" s="18"/>
      <c r="J7" s="18"/>
      <c r="K7" s="19">
        <f t="shared" si="2"/>
        <v>10422.94</v>
      </c>
      <c r="L7" t="s">
        <v>87</v>
      </c>
    </row>
    <row r="8" spans="1:12" x14ac:dyDescent="0.25">
      <c r="A8" s="10" t="s">
        <v>20</v>
      </c>
      <c r="B8" s="12">
        <v>4</v>
      </c>
      <c r="C8" s="16">
        <v>10890</v>
      </c>
      <c r="D8" s="16">
        <f t="shared" si="0"/>
        <v>43560</v>
      </c>
      <c r="E8" s="13">
        <v>4</v>
      </c>
      <c r="F8" s="17">
        <v>5211.47</v>
      </c>
      <c r="G8" s="17">
        <f t="shared" si="1"/>
        <v>20845.88</v>
      </c>
      <c r="H8" s="14"/>
      <c r="I8" s="18"/>
      <c r="J8" s="18"/>
      <c r="K8" s="19">
        <f t="shared" si="2"/>
        <v>64405.880000000005</v>
      </c>
      <c r="L8" t="s">
        <v>87</v>
      </c>
    </row>
    <row r="9" spans="1:12" x14ac:dyDescent="0.25">
      <c r="A9" s="9" t="s">
        <v>8</v>
      </c>
      <c r="B9" s="12"/>
      <c r="C9" s="16">
        <v>0</v>
      </c>
      <c r="D9" s="16">
        <f t="shared" si="0"/>
        <v>0</v>
      </c>
      <c r="E9" s="13">
        <v>1</v>
      </c>
      <c r="F9" s="17">
        <v>5211.47</v>
      </c>
      <c r="G9" s="17">
        <f t="shared" si="1"/>
        <v>5211.47</v>
      </c>
      <c r="H9" s="14">
        <v>1</v>
      </c>
      <c r="I9" s="18">
        <v>463103.3</v>
      </c>
      <c r="J9" s="18">
        <v>463103.3</v>
      </c>
      <c r="K9" s="19">
        <f t="shared" si="2"/>
        <v>468314.76999999996</v>
      </c>
      <c r="L9" t="s">
        <v>87</v>
      </c>
    </row>
    <row r="10" spans="1:12" x14ac:dyDescent="0.25">
      <c r="A10" s="8" t="s">
        <v>5</v>
      </c>
      <c r="B10" s="12"/>
      <c r="C10" s="16">
        <v>0</v>
      </c>
      <c r="D10" s="16">
        <f t="shared" si="0"/>
        <v>0</v>
      </c>
      <c r="E10" s="13"/>
      <c r="F10" s="17">
        <v>0</v>
      </c>
      <c r="G10" s="17">
        <f t="shared" si="1"/>
        <v>0</v>
      </c>
      <c r="H10" s="14">
        <v>1</v>
      </c>
      <c r="I10" s="18">
        <v>463103.3</v>
      </c>
      <c r="J10" s="18">
        <v>463103.3</v>
      </c>
      <c r="K10" s="19">
        <f t="shared" si="2"/>
        <v>463103.3</v>
      </c>
      <c r="L10" t="s">
        <v>88</v>
      </c>
    </row>
    <row r="11" spans="1:12" x14ac:dyDescent="0.25">
      <c r="A11" s="9" t="s">
        <v>35</v>
      </c>
      <c r="B11" s="12"/>
      <c r="C11" s="16">
        <v>0</v>
      </c>
      <c r="D11" s="16">
        <f t="shared" si="0"/>
        <v>0</v>
      </c>
      <c r="E11" s="13">
        <v>6</v>
      </c>
      <c r="F11" s="17">
        <v>5211.47</v>
      </c>
      <c r="G11" s="17">
        <f t="shared" si="1"/>
        <v>31268.82</v>
      </c>
      <c r="H11" s="14"/>
      <c r="I11" s="18"/>
      <c r="J11" s="18"/>
      <c r="K11" s="19">
        <f t="shared" si="2"/>
        <v>31268.82</v>
      </c>
      <c r="L11" t="s">
        <v>87</v>
      </c>
    </row>
    <row r="12" spans="1:12" x14ac:dyDescent="0.25">
      <c r="A12" s="9" t="s">
        <v>28</v>
      </c>
      <c r="B12" s="12"/>
      <c r="C12" s="16">
        <v>0</v>
      </c>
      <c r="D12" s="16">
        <f t="shared" si="0"/>
        <v>0</v>
      </c>
      <c r="E12" s="13">
        <v>2</v>
      </c>
      <c r="F12" s="17">
        <v>5211.47</v>
      </c>
      <c r="G12" s="17">
        <f t="shared" si="1"/>
        <v>10422.94</v>
      </c>
      <c r="H12" s="14"/>
      <c r="I12" s="18"/>
      <c r="J12" s="18"/>
      <c r="K12" s="19">
        <f t="shared" si="2"/>
        <v>10422.94</v>
      </c>
      <c r="L12" t="s">
        <v>87</v>
      </c>
    </row>
    <row r="13" spans="1:12" x14ac:dyDescent="0.25">
      <c r="A13" s="10" t="s">
        <v>21</v>
      </c>
      <c r="B13" s="12">
        <v>3</v>
      </c>
      <c r="C13" s="16">
        <v>10890</v>
      </c>
      <c r="D13" s="16">
        <f t="shared" si="0"/>
        <v>32670</v>
      </c>
      <c r="E13" s="13">
        <v>3</v>
      </c>
      <c r="F13" s="17">
        <v>5211.47</v>
      </c>
      <c r="G13" s="17">
        <f t="shared" si="1"/>
        <v>15634.41</v>
      </c>
      <c r="H13" s="14"/>
      <c r="I13" s="18"/>
      <c r="J13" s="18"/>
      <c r="K13" s="19">
        <f t="shared" si="2"/>
        <v>48304.41</v>
      </c>
      <c r="L13" t="s">
        <v>87</v>
      </c>
    </row>
    <row r="14" spans="1:12" x14ac:dyDescent="0.25">
      <c r="A14" s="10" t="s">
        <v>11</v>
      </c>
      <c r="B14" s="12"/>
      <c r="C14" s="16">
        <v>0</v>
      </c>
      <c r="D14" s="16">
        <f t="shared" si="0"/>
        <v>0</v>
      </c>
      <c r="E14" s="13"/>
      <c r="F14" s="17">
        <v>0</v>
      </c>
      <c r="G14" s="17">
        <f t="shared" si="1"/>
        <v>0</v>
      </c>
      <c r="H14" s="14">
        <v>1</v>
      </c>
      <c r="I14" s="18">
        <v>463103.3</v>
      </c>
      <c r="J14" s="18">
        <v>463103.3</v>
      </c>
      <c r="K14" s="19">
        <f t="shared" si="2"/>
        <v>463103.3</v>
      </c>
      <c r="L14" t="s">
        <v>88</v>
      </c>
    </row>
    <row r="15" spans="1:12" x14ac:dyDescent="0.25">
      <c r="A15" s="11" t="s">
        <v>22</v>
      </c>
      <c r="B15" s="12">
        <v>4</v>
      </c>
      <c r="C15" s="16">
        <v>10890</v>
      </c>
      <c r="D15" s="16">
        <f t="shared" si="0"/>
        <v>43560</v>
      </c>
      <c r="E15" s="13">
        <v>4</v>
      </c>
      <c r="F15" s="17">
        <v>5211.47</v>
      </c>
      <c r="G15" s="17">
        <f t="shared" si="1"/>
        <v>20845.88</v>
      </c>
      <c r="H15" s="14"/>
      <c r="I15" s="18"/>
      <c r="J15" s="18"/>
      <c r="K15" s="19">
        <f t="shared" si="2"/>
        <v>64405.880000000005</v>
      </c>
      <c r="L15" t="s">
        <v>87</v>
      </c>
    </row>
    <row r="16" spans="1:12" x14ac:dyDescent="0.25">
      <c r="A16" s="9" t="s">
        <v>29</v>
      </c>
      <c r="B16" s="12"/>
      <c r="C16" s="16">
        <v>0</v>
      </c>
      <c r="D16" s="16">
        <f t="shared" si="0"/>
        <v>0</v>
      </c>
      <c r="E16" s="13">
        <v>2</v>
      </c>
      <c r="F16" s="17">
        <v>5211.47</v>
      </c>
      <c r="G16" s="17">
        <f t="shared" si="1"/>
        <v>10422.94</v>
      </c>
      <c r="H16" s="14"/>
      <c r="I16" s="18"/>
      <c r="J16" s="18"/>
      <c r="K16" s="19">
        <f t="shared" si="2"/>
        <v>10422.94</v>
      </c>
      <c r="L16" t="s">
        <v>87</v>
      </c>
    </row>
    <row r="17" spans="1:12" x14ac:dyDescent="0.25">
      <c r="A17" s="7" t="s">
        <v>9</v>
      </c>
      <c r="B17" s="12"/>
      <c r="C17" s="16">
        <v>0</v>
      </c>
      <c r="D17" s="16">
        <f t="shared" si="0"/>
        <v>0</v>
      </c>
      <c r="E17" s="13">
        <v>3</v>
      </c>
      <c r="F17" s="17">
        <v>5211.47</v>
      </c>
      <c r="G17" s="17">
        <f t="shared" si="1"/>
        <v>15634.41</v>
      </c>
      <c r="H17" s="14"/>
      <c r="I17" s="18"/>
      <c r="J17" s="18"/>
      <c r="K17" s="19">
        <f t="shared" si="2"/>
        <v>15634.41</v>
      </c>
      <c r="L17" t="s">
        <v>87</v>
      </c>
    </row>
    <row r="18" spans="1:12" x14ac:dyDescent="0.25">
      <c r="A18" s="7" t="s">
        <v>2</v>
      </c>
      <c r="B18" s="12"/>
      <c r="C18" s="16">
        <v>0</v>
      </c>
      <c r="D18" s="16">
        <f t="shared" si="0"/>
        <v>0</v>
      </c>
      <c r="E18" s="13"/>
      <c r="F18" s="17">
        <v>0</v>
      </c>
      <c r="G18" s="17">
        <f t="shared" si="1"/>
        <v>0</v>
      </c>
      <c r="H18" s="14">
        <v>1</v>
      </c>
      <c r="I18" s="18">
        <v>463103.3</v>
      </c>
      <c r="J18" s="18">
        <v>463103.3</v>
      </c>
      <c r="K18" s="19">
        <f t="shared" si="2"/>
        <v>463103.3</v>
      </c>
      <c r="L18" t="s">
        <v>88</v>
      </c>
    </row>
    <row r="19" spans="1:12" x14ac:dyDescent="0.25">
      <c r="A19" s="8" t="s">
        <v>14</v>
      </c>
      <c r="B19" s="12">
        <v>2</v>
      </c>
      <c r="C19" s="16">
        <v>10890</v>
      </c>
      <c r="D19" s="16">
        <f t="shared" si="0"/>
        <v>21780</v>
      </c>
      <c r="E19" s="13">
        <v>2</v>
      </c>
      <c r="F19" s="17">
        <v>5211.47</v>
      </c>
      <c r="G19" s="17">
        <f t="shared" si="1"/>
        <v>10422.94</v>
      </c>
      <c r="H19" s="14"/>
      <c r="I19" s="18"/>
      <c r="J19" s="18"/>
      <c r="K19" s="19">
        <f t="shared" si="2"/>
        <v>32202.940000000002</v>
      </c>
      <c r="L19" t="s">
        <v>87</v>
      </c>
    </row>
    <row r="20" spans="1:12" x14ac:dyDescent="0.25">
      <c r="A20" s="10" t="s">
        <v>23</v>
      </c>
      <c r="B20" s="12">
        <v>4</v>
      </c>
      <c r="C20" s="16">
        <v>10890</v>
      </c>
      <c r="D20" s="16">
        <f t="shared" si="0"/>
        <v>43560</v>
      </c>
      <c r="E20" s="13">
        <v>4</v>
      </c>
      <c r="F20" s="17">
        <v>5211.47</v>
      </c>
      <c r="G20" s="17">
        <f t="shared" si="1"/>
        <v>20845.88</v>
      </c>
      <c r="H20" s="14"/>
      <c r="I20" s="18"/>
      <c r="J20" s="18"/>
      <c r="K20" s="19">
        <f t="shared" si="2"/>
        <v>64405.880000000005</v>
      </c>
      <c r="L20" t="s">
        <v>87</v>
      </c>
    </row>
    <row r="21" spans="1:12" x14ac:dyDescent="0.25">
      <c r="A21" s="10" t="s">
        <v>24</v>
      </c>
      <c r="B21" s="12">
        <v>4</v>
      </c>
      <c r="C21" s="16">
        <v>10890</v>
      </c>
      <c r="D21" s="16">
        <f t="shared" si="0"/>
        <v>43560</v>
      </c>
      <c r="E21" s="13">
        <v>4</v>
      </c>
      <c r="F21" s="17">
        <v>5211.47</v>
      </c>
      <c r="G21" s="17">
        <f t="shared" si="1"/>
        <v>20845.88</v>
      </c>
      <c r="H21" s="14"/>
      <c r="I21" s="18"/>
      <c r="J21" s="18"/>
      <c r="K21" s="19">
        <f t="shared" si="2"/>
        <v>64405.880000000005</v>
      </c>
      <c r="L21" t="s">
        <v>87</v>
      </c>
    </row>
    <row r="22" spans="1:12" x14ac:dyDescent="0.25">
      <c r="A22" s="8" t="s">
        <v>6</v>
      </c>
      <c r="B22" s="12"/>
      <c r="C22" s="16">
        <v>0</v>
      </c>
      <c r="D22" s="16">
        <f t="shared" si="0"/>
        <v>0</v>
      </c>
      <c r="E22" s="13"/>
      <c r="F22" s="17">
        <v>0</v>
      </c>
      <c r="G22" s="17">
        <f t="shared" si="1"/>
        <v>0</v>
      </c>
      <c r="H22" s="14">
        <v>1</v>
      </c>
      <c r="I22" s="18">
        <v>463103.3</v>
      </c>
      <c r="J22" s="18">
        <v>463103.3</v>
      </c>
      <c r="K22" s="19">
        <f t="shared" si="2"/>
        <v>463103.3</v>
      </c>
      <c r="L22" t="s">
        <v>88</v>
      </c>
    </row>
    <row r="23" spans="1:12" x14ac:dyDescent="0.25">
      <c r="A23" s="9" t="s">
        <v>30</v>
      </c>
      <c r="B23" s="12"/>
      <c r="C23" s="16">
        <v>0</v>
      </c>
      <c r="D23" s="16">
        <f t="shared" si="0"/>
        <v>0</v>
      </c>
      <c r="E23" s="13">
        <v>2</v>
      </c>
      <c r="F23" s="17">
        <v>5211.47</v>
      </c>
      <c r="G23" s="17">
        <f t="shared" si="1"/>
        <v>10422.94</v>
      </c>
      <c r="H23" s="14"/>
      <c r="I23" s="18"/>
      <c r="J23" s="18"/>
      <c r="K23" s="19">
        <f t="shared" si="2"/>
        <v>10422.94</v>
      </c>
      <c r="L23" t="s">
        <v>87</v>
      </c>
    </row>
    <row r="24" spans="1:12" x14ac:dyDescent="0.25">
      <c r="A24" s="10" t="s">
        <v>25</v>
      </c>
      <c r="B24" s="12">
        <v>4</v>
      </c>
      <c r="C24" s="16">
        <v>10890</v>
      </c>
      <c r="D24" s="16">
        <f t="shared" si="0"/>
        <v>43560</v>
      </c>
      <c r="E24" s="13">
        <v>4</v>
      </c>
      <c r="F24" s="17">
        <v>5211.47</v>
      </c>
      <c r="G24" s="17">
        <f t="shared" si="1"/>
        <v>20845.88</v>
      </c>
      <c r="H24" s="14"/>
      <c r="I24" s="18"/>
      <c r="J24" s="18"/>
      <c r="K24" s="19">
        <f t="shared" si="2"/>
        <v>64405.880000000005</v>
      </c>
      <c r="L24" t="s">
        <v>87</v>
      </c>
    </row>
    <row r="25" spans="1:12" x14ac:dyDescent="0.25">
      <c r="A25" s="7" t="s">
        <v>36</v>
      </c>
      <c r="B25" s="12"/>
      <c r="C25" s="16">
        <v>0</v>
      </c>
      <c r="D25" s="16">
        <f t="shared" si="0"/>
        <v>0</v>
      </c>
      <c r="E25" s="13">
        <v>2</v>
      </c>
      <c r="F25" s="17">
        <v>5211.47</v>
      </c>
      <c r="G25" s="17">
        <f t="shared" si="1"/>
        <v>10422.94</v>
      </c>
      <c r="H25" s="14"/>
      <c r="I25" s="18"/>
      <c r="J25" s="18"/>
      <c r="K25" s="19">
        <f t="shared" si="2"/>
        <v>10422.94</v>
      </c>
      <c r="L25" t="s">
        <v>87</v>
      </c>
    </row>
    <row r="26" spans="1:12" x14ac:dyDescent="0.25">
      <c r="A26" s="7" t="s">
        <v>3</v>
      </c>
      <c r="B26" s="12"/>
      <c r="C26" s="16">
        <v>0</v>
      </c>
      <c r="D26" s="16">
        <f t="shared" si="0"/>
        <v>0</v>
      </c>
      <c r="E26" s="13"/>
      <c r="F26" s="17">
        <v>0</v>
      </c>
      <c r="G26" s="17">
        <f t="shared" si="1"/>
        <v>0</v>
      </c>
      <c r="H26" s="14">
        <v>1</v>
      </c>
      <c r="I26" s="18">
        <v>463103.3</v>
      </c>
      <c r="J26" s="18">
        <v>463103.3</v>
      </c>
      <c r="K26" s="19">
        <f t="shared" si="2"/>
        <v>463103.3</v>
      </c>
      <c r="L26" t="s">
        <v>88</v>
      </c>
    </row>
    <row r="27" spans="1:12" x14ac:dyDescent="0.25">
      <c r="A27" s="8" t="s">
        <v>15</v>
      </c>
      <c r="B27" s="12">
        <v>4</v>
      </c>
      <c r="C27" s="16">
        <v>10890</v>
      </c>
      <c r="D27" s="16">
        <f t="shared" si="0"/>
        <v>43560</v>
      </c>
      <c r="E27" s="13">
        <v>4</v>
      </c>
      <c r="F27" s="17">
        <v>5211.47</v>
      </c>
      <c r="G27" s="17">
        <f t="shared" si="1"/>
        <v>20845.88</v>
      </c>
      <c r="H27" s="14"/>
      <c r="I27" s="18"/>
      <c r="J27" s="18"/>
      <c r="K27" s="19">
        <f t="shared" si="2"/>
        <v>64405.880000000005</v>
      </c>
      <c r="L27" t="s">
        <v>87</v>
      </c>
    </row>
    <row r="28" spans="1:12" x14ac:dyDescent="0.25">
      <c r="A28" s="7" t="s">
        <v>32</v>
      </c>
      <c r="B28" s="12"/>
      <c r="C28" s="16">
        <v>0</v>
      </c>
      <c r="D28" s="16">
        <f t="shared" si="0"/>
        <v>0</v>
      </c>
      <c r="E28" s="13">
        <v>2</v>
      </c>
      <c r="F28" s="17">
        <v>5211.47</v>
      </c>
      <c r="G28" s="17">
        <f t="shared" si="1"/>
        <v>10422.94</v>
      </c>
      <c r="H28" s="14"/>
      <c r="I28" s="18"/>
      <c r="J28" s="18"/>
      <c r="K28" s="19">
        <f t="shared" si="2"/>
        <v>10422.94</v>
      </c>
      <c r="L28" t="s">
        <v>87</v>
      </c>
    </row>
    <row r="29" spans="1:12" x14ac:dyDescent="0.25">
      <c r="A29" s="10" t="s">
        <v>33</v>
      </c>
      <c r="B29" s="12">
        <v>1</v>
      </c>
      <c r="C29" s="16">
        <v>0</v>
      </c>
      <c r="D29" s="16">
        <f t="shared" si="0"/>
        <v>0</v>
      </c>
      <c r="E29" s="13">
        <v>2</v>
      </c>
      <c r="F29" s="17">
        <v>5211.47</v>
      </c>
      <c r="G29" s="17">
        <f t="shared" si="1"/>
        <v>10422.94</v>
      </c>
      <c r="H29" s="14">
        <v>1</v>
      </c>
      <c r="I29" s="18">
        <v>463103.3</v>
      </c>
      <c r="J29" s="18">
        <v>463103.3</v>
      </c>
      <c r="K29" s="19">
        <f t="shared" si="2"/>
        <v>473526.24</v>
      </c>
      <c r="L29" t="s">
        <v>87</v>
      </c>
    </row>
    <row r="30" spans="1:12" x14ac:dyDescent="0.25">
      <c r="A30" s="7" t="s">
        <v>10</v>
      </c>
      <c r="B30" s="12"/>
      <c r="C30" s="16">
        <v>0</v>
      </c>
      <c r="D30" s="16">
        <f t="shared" si="0"/>
        <v>0</v>
      </c>
      <c r="E30" s="13">
        <v>2</v>
      </c>
      <c r="F30" s="17">
        <v>5211.47</v>
      </c>
      <c r="G30" s="17">
        <f t="shared" si="1"/>
        <v>10422.94</v>
      </c>
      <c r="H30" s="14"/>
      <c r="I30" s="18"/>
      <c r="J30" s="18"/>
      <c r="K30" s="19">
        <f t="shared" si="2"/>
        <v>10422.94</v>
      </c>
      <c r="L30" t="s">
        <v>87</v>
      </c>
    </row>
    <row r="31" spans="1:12" x14ac:dyDescent="0.25">
      <c r="A31" s="9" t="s">
        <v>31</v>
      </c>
      <c r="B31" s="12"/>
      <c r="C31" s="16">
        <v>0</v>
      </c>
      <c r="D31" s="16">
        <f t="shared" si="0"/>
        <v>0</v>
      </c>
      <c r="E31" s="13">
        <v>2</v>
      </c>
      <c r="F31" s="17">
        <v>5211.47</v>
      </c>
      <c r="G31" s="17">
        <f t="shared" si="1"/>
        <v>10422.94</v>
      </c>
      <c r="H31" s="14"/>
      <c r="I31" s="18"/>
      <c r="J31" s="18"/>
      <c r="K31" s="19">
        <f t="shared" si="2"/>
        <v>10422.94</v>
      </c>
      <c r="L31" t="s">
        <v>87</v>
      </c>
    </row>
    <row r="32" spans="1:12" x14ac:dyDescent="0.25">
      <c r="A32" s="7" t="s">
        <v>17</v>
      </c>
      <c r="B32" s="12">
        <v>3</v>
      </c>
      <c r="C32" s="16">
        <v>10890</v>
      </c>
      <c r="D32" s="16">
        <f t="shared" si="0"/>
        <v>32670</v>
      </c>
      <c r="E32" s="13">
        <v>3</v>
      </c>
      <c r="F32" s="17">
        <v>5211.47</v>
      </c>
      <c r="G32" s="17">
        <f t="shared" si="1"/>
        <v>15634.41</v>
      </c>
      <c r="H32" s="14"/>
      <c r="I32" s="18"/>
      <c r="J32" s="18"/>
      <c r="K32" s="19">
        <f t="shared" si="2"/>
        <v>48304.41</v>
      </c>
      <c r="L32" t="s">
        <v>87</v>
      </c>
    </row>
    <row r="33" spans="1:12" x14ac:dyDescent="0.25">
      <c r="A33" s="10" t="s">
        <v>26</v>
      </c>
      <c r="B33" s="12">
        <v>4</v>
      </c>
      <c r="C33" s="16">
        <v>10890</v>
      </c>
      <c r="D33" s="16">
        <f t="shared" si="0"/>
        <v>43560</v>
      </c>
      <c r="E33" s="13">
        <v>4</v>
      </c>
      <c r="F33" s="17">
        <v>5211.47</v>
      </c>
      <c r="G33" s="17">
        <f t="shared" si="1"/>
        <v>20845.88</v>
      </c>
      <c r="H33" s="14"/>
      <c r="I33" s="18"/>
      <c r="J33" s="18"/>
      <c r="K33" s="19">
        <f t="shared" si="2"/>
        <v>64405.880000000005</v>
      </c>
      <c r="L33" t="s">
        <v>87</v>
      </c>
    </row>
    <row r="34" spans="1:12" x14ac:dyDescent="0.25">
      <c r="A34" s="10" t="s">
        <v>12</v>
      </c>
      <c r="B34" s="12"/>
      <c r="C34" s="16">
        <v>0</v>
      </c>
      <c r="D34" s="16">
        <f t="shared" si="0"/>
        <v>0</v>
      </c>
      <c r="E34" s="13"/>
      <c r="F34" s="17">
        <v>0</v>
      </c>
      <c r="G34" s="17">
        <f t="shared" si="1"/>
        <v>0</v>
      </c>
      <c r="H34" s="14">
        <v>1</v>
      </c>
      <c r="I34" s="18">
        <v>463103.3</v>
      </c>
      <c r="J34" s="18">
        <v>463103.3</v>
      </c>
      <c r="K34" s="19">
        <f t="shared" si="2"/>
        <v>463103.3</v>
      </c>
      <c r="L34" t="s">
        <v>88</v>
      </c>
    </row>
    <row r="35" spans="1:12" x14ac:dyDescent="0.25">
      <c r="A35" s="7" t="s">
        <v>4</v>
      </c>
      <c r="B35" s="12"/>
      <c r="C35" s="16">
        <v>0</v>
      </c>
      <c r="D35" s="16">
        <f t="shared" si="0"/>
        <v>0</v>
      </c>
      <c r="E35" s="13"/>
      <c r="F35" s="17">
        <v>0</v>
      </c>
      <c r="G35" s="17">
        <f t="shared" si="1"/>
        <v>0</v>
      </c>
      <c r="H35" s="14">
        <v>1</v>
      </c>
      <c r="I35" s="18">
        <v>463103.3</v>
      </c>
      <c r="J35" s="18">
        <v>463103.3</v>
      </c>
      <c r="K35" s="19">
        <f t="shared" si="2"/>
        <v>463103.3</v>
      </c>
      <c r="L35" t="s">
        <v>88</v>
      </c>
    </row>
    <row r="36" spans="1:12" x14ac:dyDescent="0.25">
      <c r="A36" s="10" t="s">
        <v>79</v>
      </c>
      <c r="B36" s="12">
        <v>3</v>
      </c>
      <c r="C36" s="16">
        <v>10890</v>
      </c>
      <c r="D36" s="16">
        <f t="shared" si="0"/>
        <v>32670</v>
      </c>
      <c r="E36" s="13">
        <v>3</v>
      </c>
      <c r="F36" s="17">
        <v>5211.47</v>
      </c>
      <c r="G36" s="17">
        <f t="shared" si="1"/>
        <v>15634.41</v>
      </c>
      <c r="H36" s="14"/>
      <c r="I36" s="24"/>
      <c r="J36" s="24"/>
      <c r="K36" s="19">
        <f t="shared" si="2"/>
        <v>48304.41</v>
      </c>
      <c r="L36" t="s">
        <v>87</v>
      </c>
    </row>
    <row r="37" spans="1:12" x14ac:dyDescent="0.25">
      <c r="A37" s="22" t="s">
        <v>81</v>
      </c>
      <c r="B37" s="12">
        <v>4</v>
      </c>
      <c r="C37" s="16">
        <v>10890</v>
      </c>
      <c r="D37" s="16">
        <f>C37*B37</f>
        <v>43560</v>
      </c>
      <c r="E37" s="13">
        <v>4</v>
      </c>
      <c r="F37" s="17">
        <v>5211.47</v>
      </c>
      <c r="G37" s="17">
        <f>F37*E37</f>
        <v>20845.88</v>
      </c>
      <c r="H37" s="14"/>
      <c r="I37" s="18"/>
      <c r="J37" s="18"/>
      <c r="K37" s="19">
        <f>J37+G37+D37</f>
        <v>64405.880000000005</v>
      </c>
      <c r="L37" t="s">
        <v>87</v>
      </c>
    </row>
    <row r="38" spans="1:12" x14ac:dyDescent="0.25">
      <c r="A38" s="20" t="s">
        <v>41</v>
      </c>
      <c r="B38" s="1">
        <f>SUM(sumář!B2:B37)</f>
        <v>50</v>
      </c>
      <c r="C38" s="1"/>
      <c r="D38" s="21">
        <f>SUM(sumář!D2:D37)</f>
        <v>533610</v>
      </c>
      <c r="E38" s="1">
        <f>SUM(sumář!E2:E37)</f>
        <v>79</v>
      </c>
      <c r="F38" s="1"/>
      <c r="G38" s="21">
        <f>SUM(sumář!G2:G37)</f>
        <v>411706</v>
      </c>
      <c r="H38" s="1">
        <f>SUM(sumář!H2:H37)</f>
        <v>10</v>
      </c>
      <c r="J38" s="25">
        <f>SUM(J2:J37)</f>
        <v>4631032.9999999991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sumář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Dudek, DiS.</dc:creator>
  <cp:lastModifiedBy>Papřoková Lucie</cp:lastModifiedBy>
  <cp:lastPrinted>2014-12-02T09:29:32Z</cp:lastPrinted>
  <dcterms:created xsi:type="dcterms:W3CDTF">2014-09-07T13:26:19Z</dcterms:created>
  <dcterms:modified xsi:type="dcterms:W3CDTF">2014-12-09T06:38:56Z</dcterms:modified>
</cp:coreProperties>
</file>