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5760"/>
  </bookViews>
  <sheets>
    <sheet name="List 1" sheetId="1" r:id="rId1"/>
  </sheets>
  <definedNames>
    <definedName name="_xlnm.Print_Area" localSheetId="0">'List 1'!$B$1:$I$46</definedName>
    <definedName name="Z_96D36E28_4F2D_42F1_BCA8_DD1E413FB0A5_.wvu.Cols" localSheetId="0" hidden="1">'List 1'!$A:$B</definedName>
    <definedName name="Z_96D36E28_4F2D_42F1_BCA8_DD1E413FB0A5_.wvu.PrintArea" localSheetId="0" hidden="1">'List 1'!$B$1:$I$46</definedName>
    <definedName name="Z_96D36E28_4F2D_42F1_BCA8_DD1E413FB0A5_.wvu.Rows" localSheetId="0" hidden="1">'List 1'!$12:$13,'List 1'!$18:$20</definedName>
  </definedNames>
  <calcPr calcId="144525"/>
  <customWorkbookViews>
    <customWorkbookView name="Metelka Tomáš – osobní zobrazení" guid="{96D36E28-4F2D-42F1-BCA8-DD1E413FB0A5}" mergeInterval="0" personalView="1" maximized="1" windowWidth="1276" windowHeight="814" activeSheetId="1"/>
  </customWorkbookViews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30" i="1"/>
  <c r="H30" i="1"/>
  <c r="G30" i="1"/>
  <c r="F30" i="1"/>
  <c r="E30" i="1"/>
  <c r="I26" i="1"/>
  <c r="H26" i="1"/>
  <c r="G26" i="1"/>
  <c r="F26" i="1"/>
  <c r="E26" i="1"/>
  <c r="I20" i="1"/>
  <c r="H20" i="1"/>
  <c r="G20" i="1"/>
  <c r="F20" i="1"/>
  <c r="E20" i="1"/>
  <c r="I19" i="1"/>
  <c r="H19" i="1"/>
  <c r="G19" i="1"/>
  <c r="F19" i="1"/>
  <c r="E19" i="1"/>
  <c r="I18" i="1"/>
  <c r="I21" i="1" s="1"/>
  <c r="H18" i="1"/>
  <c r="H21" i="1" s="1"/>
  <c r="G18" i="1"/>
  <c r="G21" i="1" s="1"/>
  <c r="F18" i="1"/>
  <c r="F21" i="1" s="1"/>
  <c r="E18" i="1"/>
  <c r="E21" i="1" s="1"/>
  <c r="I9" i="1"/>
  <c r="I11" i="1" s="1"/>
  <c r="H9" i="1"/>
  <c r="H11" i="1" s="1"/>
  <c r="G9" i="1"/>
  <c r="G11" i="1" s="1"/>
  <c r="F9" i="1"/>
  <c r="F11" i="1" s="1"/>
  <c r="E9" i="1"/>
  <c r="E11" i="1" s="1"/>
  <c r="E38" i="1" l="1"/>
  <c r="E37" i="1"/>
  <c r="E35" i="1"/>
  <c r="E39" i="1" s="1"/>
  <c r="G35" i="1"/>
  <c r="G39" i="1" s="1"/>
  <c r="G38" i="1"/>
  <c r="I38" i="1"/>
  <c r="I35" i="1"/>
  <c r="I39" i="1" s="1"/>
  <c r="F38" i="1"/>
  <c r="F37" i="1"/>
  <c r="F35" i="1"/>
  <c r="F39" i="1" s="1"/>
  <c r="H37" i="1"/>
  <c r="H35" i="1"/>
  <c r="H39" i="1" s="1"/>
  <c r="H38" i="1"/>
  <c r="G37" i="1"/>
  <c r="I37" i="1"/>
</calcChain>
</file>

<file path=xl/sharedStrings.xml><?xml version="1.0" encoding="utf-8"?>
<sst xmlns="http://schemas.openxmlformats.org/spreadsheetml/2006/main" count="79" uniqueCount="58">
  <si>
    <t>řádek</t>
  </si>
  <si>
    <t>Provozní příjmy</t>
  </si>
  <si>
    <t>třída 1</t>
  </si>
  <si>
    <t>daňové příjmy</t>
  </si>
  <si>
    <t>třída 2</t>
  </si>
  <si>
    <t>nedaňové příjmy</t>
  </si>
  <si>
    <t>sesk.pol. 41</t>
  </si>
  <si>
    <t>provozní dotace vč. provozního přebytku minulých let</t>
  </si>
  <si>
    <t>Celková zadluženost (v %)</t>
  </si>
  <si>
    <t>PROVOZNÍ PŘÍJMY</t>
  </si>
  <si>
    <t>finanční závazky</t>
  </si>
  <si>
    <t>poskytnuté záruky</t>
  </si>
  <si>
    <t>fin. leasing</t>
  </si>
  <si>
    <t>CELKOVÉ ZADLUŽENÍ</t>
  </si>
  <si>
    <t>pol. 8xx4,8xx2 (vyjma pol. 8902)</t>
  </si>
  <si>
    <t>uhrazené splátky jistin úvěrů, dluhopisů a splátky fin. leasingu</t>
  </si>
  <si>
    <t>pol. 5141, 5143, 5144, 5149</t>
  </si>
  <si>
    <t xml:space="preserve">platby úroků </t>
  </si>
  <si>
    <t>VÝDAJE NA DLUHOVOU SLUŽBU</t>
  </si>
  <si>
    <t>třída 5</t>
  </si>
  <si>
    <t>běžné výdaje</t>
  </si>
  <si>
    <t>PROVOZNÍ VÝDAJE</t>
  </si>
  <si>
    <t>HRUBÝ PROVOZNÍ PŘEBYTEK</t>
  </si>
  <si>
    <t>ř. 1 + ř. 2 + ř. 3</t>
  </si>
  <si>
    <t>název</t>
  </si>
  <si>
    <t>rozp. skladba</t>
  </si>
  <si>
    <t>ř. 5 + ř. 6 + ř. 7</t>
  </si>
  <si>
    <t>ř. 9 + ř. 10</t>
  </si>
  <si>
    <t>ř. 13</t>
  </si>
  <si>
    <t>ř. 4 - (ř. 13 - ř. 10)</t>
  </si>
  <si>
    <t>(ř. 8/ ř. 4) *100</t>
  </si>
  <si>
    <t>(ř. 11/ ř. 4) *100</t>
  </si>
  <si>
    <t>(ř. 14/ ř. 10) *100</t>
  </si>
  <si>
    <t>Účetní závěrka</t>
  </si>
  <si>
    <t>Rozvaha + Příloha účetní závěrky</t>
  </si>
  <si>
    <t>Příloha účetní závěrky</t>
  </si>
  <si>
    <t>výdaje na dluhovou službu k provozním příjmům 
(&lt; 15% )</t>
  </si>
  <si>
    <t>v mil. Kč</t>
  </si>
  <si>
    <r>
      <t xml:space="preserve">2014 </t>
    </r>
    <r>
      <rPr>
        <b/>
        <vertAlign val="superscript"/>
        <sz val="11"/>
        <rFont val="Tahoma"/>
        <family val="2"/>
        <charset val="238"/>
      </rPr>
      <t>1)</t>
    </r>
  </si>
  <si>
    <r>
      <t xml:space="preserve">2015 </t>
    </r>
    <r>
      <rPr>
        <b/>
        <vertAlign val="superscript"/>
        <sz val="11"/>
        <rFont val="Tahoma"/>
        <family val="2"/>
        <charset val="238"/>
      </rPr>
      <t>2)</t>
    </r>
  </si>
  <si>
    <r>
      <t>2016</t>
    </r>
    <r>
      <rPr>
        <b/>
        <vertAlign val="superscript"/>
        <sz val="11"/>
        <rFont val="Tahoma"/>
        <family val="2"/>
        <charset val="238"/>
      </rPr>
      <t xml:space="preserve"> 2)</t>
    </r>
  </si>
  <si>
    <r>
      <t>2017</t>
    </r>
    <r>
      <rPr>
        <b/>
        <vertAlign val="superscript"/>
        <sz val="11"/>
        <rFont val="Tahoma"/>
        <family val="2"/>
        <charset val="238"/>
      </rPr>
      <t xml:space="preserve"> 2)</t>
    </r>
  </si>
  <si>
    <t>1)</t>
  </si>
  <si>
    <t>2)</t>
  </si>
  <si>
    <t>Pro léta 2013 a 2014 se jedná o očekávanou skutečnost k 31.12.20xx</t>
  </si>
  <si>
    <t>Pro léta 2015 až 2017 jsou uváděny hodnoty rozpočtového výhledu</t>
  </si>
  <si>
    <t>Ukazatel zadluženosti dle Moody´s Investors Service</t>
  </si>
  <si>
    <t>(ř. 5/ ř. 4)*100</t>
  </si>
  <si>
    <t>Ukazatel zadluženosti dle uzavřené smlouvy s Evropskou investiční bankou</t>
  </si>
  <si>
    <t>CELKOVÉ ZADLUŽENÍ K PROVOZNÍM PŘÍJMŮM 
(&lt; 50%)</t>
  </si>
  <si>
    <t>DLUH K PROVOZNÍM PŘÍJMŮM</t>
  </si>
  <si>
    <r>
      <t>DLUH</t>
    </r>
    <r>
      <rPr>
        <sz val="11"/>
        <rFont val="Tahoma"/>
        <family val="2"/>
        <charset val="238"/>
      </rPr>
      <t xml:space="preserve">, tj. zůstatky nesplacených úvěrů a návratných finančních výpomocí k rozvahovému dni 31.12.20xx </t>
    </r>
  </si>
  <si>
    <t>Pro léta 2014 a 2015 se jedná o očekávanou skutečnost k 31.12.20xx</t>
  </si>
  <si>
    <t>Pro léta 2016 až 2018 jsou uváděny hodnoty rozpočtového výhledu</t>
  </si>
  <si>
    <r>
      <t xml:space="preserve">2015 </t>
    </r>
    <r>
      <rPr>
        <b/>
        <vertAlign val="superscript"/>
        <sz val="11"/>
        <rFont val="Tahoma"/>
        <family val="2"/>
        <charset val="238"/>
      </rPr>
      <t>1)</t>
    </r>
  </si>
  <si>
    <r>
      <t xml:space="preserve">2018 </t>
    </r>
    <r>
      <rPr>
        <b/>
        <vertAlign val="superscript"/>
        <sz val="11"/>
        <rFont val="Tahoma"/>
        <family val="2"/>
        <charset val="238"/>
      </rPr>
      <t>2)</t>
    </r>
  </si>
  <si>
    <t>hrubý provozní přebytek ke splátkám úroků 
( &gt; 150% )</t>
  </si>
  <si>
    <t>Tabulka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</si>
</sst>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  <font>
      <sz val="11"/>
      <name val="Arial"/>
      <family val="2"/>
      <charset val="238"/>
    </font>
    <font>
      <b/>
      <vertAlign val="superscript"/>
      <sz val="11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3" fillId="0" borderId="1" applyNumberFormat="0" applyFill="0" applyAlignment="0" applyProtection="0"/>
    <xf numFmtId="0" fontId="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62">
    <xf numFmtId="0" fontId="0" fillId="0" borderId="0" xfId="0"/>
    <xf numFmtId="0" fontId="20" fillId="0" borderId="0" xfId="0" applyFont="1"/>
    <xf numFmtId="0" fontId="20" fillId="0" borderId="0" xfId="0" applyFont="1" applyBorder="1"/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20" fillId="0" borderId="0" xfId="0" applyNumberFormat="1" applyFont="1" applyBorder="1"/>
    <xf numFmtId="0" fontId="20" fillId="0" borderId="0" xfId="0" applyFont="1" applyBorder="1" applyAlignment="1">
      <alignment wrapText="1"/>
    </xf>
    <xf numFmtId="4" fontId="22" fillId="0" borderId="0" xfId="0" applyNumberFormat="1" applyFont="1" applyBorder="1"/>
    <xf numFmtId="0" fontId="20" fillId="0" borderId="0" xfId="0" applyFont="1" applyFill="1" applyBorder="1" applyAlignment="1">
      <alignment horizontal="left" vertical="center" wrapText="1"/>
    </xf>
    <xf numFmtId="4" fontId="20" fillId="0" borderId="0" xfId="0" applyNumberFormat="1" applyFont="1" applyBorder="1" applyAlignment="1">
      <alignment horizontal="center"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164" fontId="21" fillId="0" borderId="0" xfId="0" applyNumberFormat="1" applyFont="1" applyBorder="1"/>
    <xf numFmtId="0" fontId="21" fillId="0" borderId="0" xfId="0" applyFont="1" applyBorder="1" applyAlignment="1">
      <alignment wrapText="1"/>
    </xf>
    <xf numFmtId="4" fontId="21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/>
    <xf numFmtId="0" fontId="21" fillId="0" borderId="0" xfId="0" applyFont="1" applyBorder="1" applyAlignment="1">
      <alignment horizontal="left" vertical="center" wrapText="1"/>
    </xf>
    <xf numFmtId="10" fontId="21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20" fillId="0" borderId="0" xfId="0" applyFont="1" applyAlignment="1">
      <alignment horizontal="right"/>
    </xf>
    <xf numFmtId="1" fontId="27" fillId="0" borderId="10" xfId="0" applyNumberFormat="1" applyFont="1" applyBorder="1" applyAlignment="1">
      <alignment horizontal="center" vertical="center"/>
    </xf>
    <xf numFmtId="1" fontId="27" fillId="0" borderId="11" xfId="0" applyNumberFormat="1" applyFont="1" applyBorder="1" applyAlignment="1">
      <alignment horizontal="center" vertical="center"/>
    </xf>
    <xf numFmtId="1" fontId="27" fillId="0" borderId="12" xfId="0" applyNumberFormat="1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vertical="center"/>
    </xf>
    <xf numFmtId="1" fontId="27" fillId="0" borderId="18" xfId="0" applyNumberFormat="1" applyFont="1" applyBorder="1" applyAlignment="1">
      <alignment horizontal="center" vertical="center"/>
    </xf>
    <xf numFmtId="1" fontId="27" fillId="0" borderId="20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right" vertical="center"/>
    </xf>
    <xf numFmtId="4" fontId="27" fillId="0" borderId="22" xfId="0" applyNumberFormat="1" applyFont="1" applyBorder="1" applyAlignment="1">
      <alignment horizontal="right" vertical="center"/>
    </xf>
    <xf numFmtId="4" fontId="27" fillId="0" borderId="17" xfId="0" applyNumberFormat="1" applyFont="1" applyBorder="1" applyAlignment="1">
      <alignment horizontal="right" vertical="center"/>
    </xf>
    <xf numFmtId="4" fontId="27" fillId="0" borderId="23" xfId="0" applyNumberFormat="1" applyFont="1" applyBorder="1" applyAlignment="1">
      <alignment horizontal="right" vertical="center"/>
    </xf>
    <xf numFmtId="4" fontId="25" fillId="0" borderId="19" xfId="0" applyNumberFormat="1" applyFont="1" applyBorder="1" applyAlignment="1">
      <alignment horizontal="right" vertical="center"/>
    </xf>
    <xf numFmtId="4" fontId="27" fillId="0" borderId="15" xfId="0" applyNumberFormat="1" applyFont="1" applyFill="1" applyBorder="1" applyAlignment="1">
      <alignment horizontal="right" vertical="center"/>
    </xf>
    <xf numFmtId="4" fontId="27" fillId="0" borderId="22" xfId="0" applyNumberFormat="1" applyFont="1" applyFill="1" applyBorder="1" applyAlignment="1">
      <alignment horizontal="right" vertical="center"/>
    </xf>
    <xf numFmtId="4" fontId="27" fillId="0" borderId="17" xfId="0" applyNumberFormat="1" applyFont="1" applyFill="1" applyBorder="1" applyAlignment="1">
      <alignment horizontal="right" vertical="center"/>
    </xf>
    <xf numFmtId="4" fontId="27" fillId="0" borderId="23" xfId="0" applyNumberFormat="1" applyFont="1" applyFill="1" applyBorder="1" applyAlignment="1">
      <alignment horizontal="right" vertical="center"/>
    </xf>
    <xf numFmtId="4" fontId="25" fillId="0" borderId="21" xfId="0" applyNumberFormat="1" applyFont="1" applyBorder="1" applyAlignment="1">
      <alignment horizontal="right" vertical="center"/>
    </xf>
    <xf numFmtId="10" fontId="25" fillId="24" borderId="15" xfId="0" applyNumberFormat="1" applyFont="1" applyFill="1" applyBorder="1" applyAlignment="1">
      <alignment horizontal="right" vertical="center"/>
    </xf>
    <xf numFmtId="10" fontId="25" fillId="0" borderId="17" xfId="0" applyNumberFormat="1" applyFont="1" applyBorder="1" applyAlignment="1">
      <alignment horizontal="right" vertical="center"/>
    </xf>
    <xf numFmtId="10" fontId="25" fillId="0" borderId="19" xfId="0" applyNumberFormat="1" applyFont="1" applyBorder="1" applyAlignment="1">
      <alignment horizontal="right" vertical="center"/>
    </xf>
    <xf numFmtId="0" fontId="24" fillId="0" borderId="0" xfId="0" applyFont="1"/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right"/>
    </xf>
    <xf numFmtId="0" fontId="30" fillId="0" borderId="0" xfId="0" applyFont="1"/>
    <xf numFmtId="4" fontId="25" fillId="0" borderId="17" xfId="0" applyNumberFormat="1" applyFont="1" applyBorder="1" applyAlignment="1">
      <alignment vertical="center"/>
    </xf>
    <xf numFmtId="4" fontId="27" fillId="0" borderId="24" xfId="0" applyNumberFormat="1" applyFont="1" applyBorder="1" applyAlignment="1">
      <alignment horizontal="right" vertical="center"/>
    </xf>
    <xf numFmtId="4" fontId="27" fillId="0" borderId="25" xfId="0" applyNumberFormat="1" applyFont="1" applyBorder="1" applyAlignment="1">
      <alignment horizontal="right" vertical="center"/>
    </xf>
    <xf numFmtId="1" fontId="27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1" fontId="27" fillId="0" borderId="30" xfId="0" applyNumberFormat="1" applyFont="1" applyBorder="1" applyAlignment="1">
      <alignment horizontal="center" vertical="center"/>
    </xf>
    <xf numFmtId="4" fontId="27" fillId="0" borderId="31" xfId="0" applyNumberFormat="1" applyFont="1" applyFill="1" applyBorder="1" applyAlignment="1">
      <alignment vertical="center"/>
    </xf>
    <xf numFmtId="4" fontId="27" fillId="0" borderId="32" xfId="0" applyNumberFormat="1" applyFont="1" applyFill="1" applyBorder="1" applyAlignment="1">
      <alignment vertical="center"/>
    </xf>
    <xf numFmtId="1" fontId="27" fillId="24" borderId="27" xfId="0" applyNumberFormat="1" applyFont="1" applyFill="1" applyBorder="1" applyAlignment="1">
      <alignment horizontal="center" vertical="center"/>
    </xf>
    <xf numFmtId="10" fontId="25" fillId="24" borderId="28" xfId="0" applyNumberFormat="1" applyFont="1" applyFill="1" applyBorder="1" applyAlignment="1">
      <alignment vertical="center"/>
    </xf>
    <xf numFmtId="10" fontId="25" fillId="0" borderId="0" xfId="0" applyNumberFormat="1" applyFont="1" applyBorder="1" applyAlignment="1">
      <alignment horizontal="right" vertical="center"/>
    </xf>
    <xf numFmtId="0" fontId="25" fillId="0" borderId="3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4" fontId="27" fillId="0" borderId="35" xfId="0" applyNumberFormat="1" applyFont="1" applyBorder="1" applyAlignment="1">
      <alignment horizontal="right" vertical="center"/>
    </xf>
    <xf numFmtId="4" fontId="27" fillId="0" borderId="36" xfId="0" applyNumberFormat="1" applyFont="1" applyBorder="1" applyAlignment="1">
      <alignment horizontal="right" vertical="center"/>
    </xf>
    <xf numFmtId="4" fontId="25" fillId="0" borderId="36" xfId="0" applyNumberFormat="1" applyFont="1" applyBorder="1" applyAlignment="1">
      <alignment vertical="center"/>
    </xf>
    <xf numFmtId="4" fontId="27" fillId="0" borderId="37" xfId="0" applyNumberFormat="1" applyFont="1" applyFill="1" applyBorder="1" applyAlignment="1">
      <alignment vertical="center"/>
    </xf>
    <xf numFmtId="10" fontId="25" fillId="24" borderId="34" xfId="0" applyNumberFormat="1" applyFont="1" applyFill="1" applyBorder="1" applyAlignment="1">
      <alignment vertical="center"/>
    </xf>
    <xf numFmtId="4" fontId="27" fillId="0" borderId="38" xfId="0" applyNumberFormat="1" applyFont="1" applyBorder="1" applyAlignment="1">
      <alignment horizontal="right" vertical="center"/>
    </xf>
    <xf numFmtId="4" fontId="25" fillId="0" borderId="33" xfId="0" applyNumberFormat="1" applyFont="1" applyBorder="1" applyAlignment="1">
      <alignment horizontal="right" vertical="center"/>
    </xf>
    <xf numFmtId="4" fontId="27" fillId="0" borderId="38" xfId="0" applyNumberFormat="1" applyFont="1" applyFill="1" applyBorder="1" applyAlignment="1">
      <alignment horizontal="right" vertical="center"/>
    </xf>
    <xf numFmtId="4" fontId="27" fillId="0" borderId="36" xfId="0" applyNumberFormat="1" applyFont="1" applyFill="1" applyBorder="1" applyAlignment="1">
      <alignment horizontal="right" vertical="center"/>
    </xf>
    <xf numFmtId="4" fontId="25" fillId="0" borderId="39" xfId="0" applyNumberFormat="1" applyFont="1" applyBorder="1" applyAlignment="1">
      <alignment horizontal="right" vertical="center"/>
    </xf>
    <xf numFmtId="10" fontId="25" fillId="24" borderId="38" xfId="0" applyNumberFormat="1" applyFont="1" applyFill="1" applyBorder="1" applyAlignment="1">
      <alignment horizontal="right" vertical="center"/>
    </xf>
    <xf numFmtId="10" fontId="25" fillId="0" borderId="36" xfId="0" applyNumberFormat="1" applyFont="1" applyBorder="1" applyAlignment="1">
      <alignment horizontal="right" vertical="center"/>
    </xf>
    <xf numFmtId="10" fontId="25" fillId="0" borderId="33" xfId="0" applyNumberFormat="1" applyFont="1" applyBorder="1" applyAlignment="1">
      <alignment horizontal="right" vertical="center"/>
    </xf>
    <xf numFmtId="0" fontId="25" fillId="0" borderId="28" xfId="0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27" fillId="24" borderId="34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vertical="center"/>
    </xf>
    <xf numFmtId="10" fontId="25" fillId="24" borderId="29" xfId="0" applyNumberFormat="1" applyFont="1" applyFill="1" applyBorder="1" applyAlignment="1">
      <alignment vertical="center"/>
    </xf>
    <xf numFmtId="4" fontId="25" fillId="0" borderId="40" xfId="0" applyNumberFormat="1" applyFont="1" applyBorder="1" applyAlignment="1">
      <alignment horizontal="right" vertical="center"/>
    </xf>
    <xf numFmtId="3" fontId="20" fillId="0" borderId="41" xfId="0" applyNumberFormat="1" applyFont="1" applyBorder="1"/>
    <xf numFmtId="164" fontId="21" fillId="0" borderId="41" xfId="0" applyNumberFormat="1" applyFont="1" applyBorder="1"/>
    <xf numFmtId="0" fontId="20" fillId="0" borderId="41" xfId="0" applyFont="1" applyBorder="1"/>
    <xf numFmtId="4" fontId="25" fillId="0" borderId="42" xfId="0" applyNumberFormat="1" applyFont="1" applyBorder="1" applyAlignment="1">
      <alignment horizontal="right" vertical="center"/>
    </xf>
    <xf numFmtId="10" fontId="25" fillId="24" borderId="22" xfId="0" applyNumberFormat="1" applyFont="1" applyFill="1" applyBorder="1" applyAlignment="1">
      <alignment horizontal="right" vertical="center"/>
    </xf>
    <xf numFmtId="10" fontId="25" fillId="0" borderId="23" xfId="0" applyNumberFormat="1" applyFont="1" applyBorder="1" applyAlignment="1">
      <alignment horizontal="right" vertical="center"/>
    </xf>
    <xf numFmtId="10" fontId="25" fillId="0" borderId="40" xfId="0" applyNumberFormat="1" applyFont="1" applyBorder="1" applyAlignment="1">
      <alignment horizontal="right" vertical="center"/>
    </xf>
    <xf numFmtId="0" fontId="20" fillId="0" borderId="48" xfId="0" applyFont="1" applyBorder="1"/>
    <xf numFmtId="0" fontId="24" fillId="0" borderId="0" xfId="0" applyFont="1" applyBorder="1"/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0" fontId="23" fillId="0" borderId="0" xfId="0" applyFont="1" applyBorder="1"/>
    <xf numFmtId="0" fontId="22" fillId="0" borderId="48" xfId="0" applyFont="1" applyBorder="1"/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0" fillId="0" borderId="0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7" fillId="0" borderId="27" xfId="0" applyFont="1" applyBorder="1" applyAlignment="1">
      <alignment horizontal="center" vertical="center"/>
    </xf>
    <xf numFmtId="1" fontId="27" fillId="0" borderId="43" xfId="0" applyNumberFormat="1" applyFont="1" applyFill="1" applyBorder="1" applyAlignment="1">
      <alignment vertical="center"/>
    </xf>
    <xf numFmtId="1" fontId="27" fillId="0" borderId="45" xfId="0" applyNumberFormat="1" applyFont="1" applyFill="1" applyBorder="1" applyAlignment="1">
      <alignment vertical="center"/>
    </xf>
    <xf numFmtId="1" fontId="27" fillId="0" borderId="44" xfId="0" applyNumberFormat="1" applyFont="1" applyFill="1" applyBorder="1" applyAlignment="1">
      <alignment vertical="center"/>
    </xf>
    <xf numFmtId="1" fontId="27" fillId="0" borderId="43" xfId="0" applyNumberFormat="1" applyFont="1" applyBorder="1" applyAlignment="1">
      <alignment vertical="center"/>
    </xf>
    <xf numFmtId="1" fontId="27" fillId="0" borderId="45" xfId="0" applyNumberFormat="1" applyFont="1" applyBorder="1" applyAlignment="1">
      <alignment vertical="center"/>
    </xf>
    <xf numFmtId="1" fontId="27" fillId="0" borderId="44" xfId="0" applyNumberFormat="1" applyFont="1" applyBorder="1" applyAlignment="1">
      <alignment vertical="center"/>
    </xf>
    <xf numFmtId="1" fontId="27" fillId="0" borderId="46" xfId="0" applyNumberFormat="1" applyFont="1" applyBorder="1" applyAlignment="1">
      <alignment vertical="center"/>
    </xf>
    <xf numFmtId="1" fontId="27" fillId="0" borderId="47" xfId="0" applyNumberFormat="1" applyFont="1" applyBorder="1" applyAlignment="1">
      <alignment vertical="center"/>
    </xf>
    <xf numFmtId="1" fontId="27" fillId="0" borderId="49" xfId="0" applyNumberFormat="1" applyFont="1" applyBorder="1" applyAlignment="1">
      <alignment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 wrapText="1"/>
    </xf>
    <xf numFmtId="1" fontId="27" fillId="0" borderId="38" xfId="0" applyNumberFormat="1" applyFont="1" applyBorder="1" applyAlignment="1">
      <alignment horizontal="center" vertical="center"/>
    </xf>
    <xf numFmtId="1" fontId="27" fillId="0" borderId="36" xfId="0" applyNumberFormat="1" applyFont="1" applyBorder="1" applyAlignment="1">
      <alignment horizontal="center" vertical="center"/>
    </xf>
    <xf numFmtId="1" fontId="27" fillId="0" borderId="33" xfId="0" applyNumberFormat="1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1" fontId="27" fillId="0" borderId="39" xfId="0" applyNumberFormat="1" applyFont="1" applyBorder="1" applyAlignment="1">
      <alignment horizontal="center" vertical="center"/>
    </xf>
    <xf numFmtId="0" fontId="25" fillId="24" borderId="10" xfId="0" applyFont="1" applyFill="1" applyBorder="1" applyAlignment="1">
      <alignment horizontal="left" vertical="center" wrapText="1"/>
    </xf>
    <xf numFmtId="0" fontId="25" fillId="24" borderId="15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21" fillId="0" borderId="0" xfId="0" applyFont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25" fillId="0" borderId="18" xfId="0" applyFont="1" applyBorder="1" applyAlignment="1">
      <alignment horizontal="left" vertical="center" wrapText="1"/>
    </xf>
    <xf numFmtId="0" fontId="0" fillId="0" borderId="13" xfId="0" applyBorder="1" applyAlignment="1"/>
    <xf numFmtId="0" fontId="25" fillId="24" borderId="43" xfId="0" applyFont="1" applyFill="1" applyBorder="1" applyAlignment="1">
      <alignment vertical="center" wrapText="1"/>
    </xf>
    <xf numFmtId="0" fontId="31" fillId="24" borderId="44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26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7" fillId="0" borderId="11" xfId="0" applyFont="1" applyBorder="1" applyAlignment="1">
      <alignment vertical="center"/>
    </xf>
    <xf numFmtId="0" fontId="0" fillId="0" borderId="17" xfId="0" applyBorder="1" applyAlignment="1">
      <alignment vertical="center"/>
    </xf>
  </cellXfs>
  <cellStyles count="88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6" xfId="10" builtinId="50" customBuiltin="1"/>
    <cellStyle name="20 % - zvýraznenie1" xfId="11"/>
    <cellStyle name="20 % - zvýraznenie2" xfId="12"/>
    <cellStyle name="20 % - zvýraznenie3" xfId="13"/>
    <cellStyle name="20 % - zvýraznenie4" xfId="14"/>
    <cellStyle name="20 % - zvýraznenie5" xfId="15"/>
    <cellStyle name="20 % - zvýraznenie6" xfId="16"/>
    <cellStyle name="40 % – Zvýraznění1" xfId="17" builtinId="31" customBuiltin="1"/>
    <cellStyle name="40 % – Zvýraznění2" xfId="18" builtinId="35" customBuiltin="1"/>
    <cellStyle name="40 % – Zvýraznění3" xfId="19" builtinId="39" customBuiltin="1"/>
    <cellStyle name="40 % – Zvýraznění3 2" xfId="20"/>
    <cellStyle name="40 % – Zvýraznění4" xfId="21" builtinId="43" customBuiltin="1"/>
    <cellStyle name="40 % – Zvýraznění5" xfId="22" builtinId="47" customBuiltin="1"/>
    <cellStyle name="40 % – Zvýraznění6" xfId="23" builtinId="51" customBuiltin="1"/>
    <cellStyle name="40 % - zvýraznenie1" xfId="24"/>
    <cellStyle name="40 % - zvýraznenie2" xfId="25"/>
    <cellStyle name="40 % - zvýraznenie3" xfId="26"/>
    <cellStyle name="40 % - zvýraznenie4" xfId="27"/>
    <cellStyle name="40 % - zvýraznenie5" xfId="28"/>
    <cellStyle name="40 % - zvýraznenie6" xfId="29"/>
    <cellStyle name="60 % – Zvýraznění1" xfId="30" builtinId="32" customBuiltin="1"/>
    <cellStyle name="60 % – Zvýraznění2" xfId="31" builtinId="36" customBuiltin="1"/>
    <cellStyle name="60 % – Zvýraznění3" xfId="32" builtinId="40" customBuiltin="1"/>
    <cellStyle name="60 % – Zvýraznění3 2" xfId="33"/>
    <cellStyle name="60 % – Zvýraznění4" xfId="34" builtinId="44" customBuiltin="1"/>
    <cellStyle name="60 % – Zvýraznění4 2" xfId="35"/>
    <cellStyle name="60 % – Zvýraznění5" xfId="36" builtinId="48" customBuiltin="1"/>
    <cellStyle name="60 % – Zvýraznění6" xfId="37" builtinId="52" customBuiltin="1"/>
    <cellStyle name="60 % – Zvýraznění6 2" xfId="38"/>
    <cellStyle name="60 % - zvýraznenie1" xfId="39"/>
    <cellStyle name="60 % - zvýraznenie2" xfId="40"/>
    <cellStyle name="60 % - zvýraznenie3" xfId="41"/>
    <cellStyle name="60 % - zvýraznenie4" xfId="42"/>
    <cellStyle name="60 % - zvýraznenie5" xfId="43"/>
    <cellStyle name="60 % - zvýraznenie6" xfId="44"/>
    <cellStyle name="Celkem" xfId="45" builtinId="25" customBuiltin="1"/>
    <cellStyle name="Dobrá" xfId="46"/>
    <cellStyle name="Chybně" xfId="47" builtinId="27" customBuiltin="1"/>
    <cellStyle name="Kontrolná bunka" xfId="48"/>
    <cellStyle name="Kontrolní buňka" xfId="49" builtinId="23" customBuiltin="1"/>
    <cellStyle name="Nadpis 1" xfId="50" builtinId="16" customBuiltin="1"/>
    <cellStyle name="Nadpis 2" xfId="51" builtinId="17" customBuiltin="1"/>
    <cellStyle name="Nadpis 3" xfId="52" builtinId="18" customBuiltin="1"/>
    <cellStyle name="Nadpis 4" xfId="53" builtinId="19" customBuiltin="1"/>
    <cellStyle name="Název" xfId="54" builtinId="15" customBuiltin="1"/>
    <cellStyle name="Neutrálna" xfId="55"/>
    <cellStyle name="Neutrální" xfId="56" builtinId="28" customBuiltin="1"/>
    <cellStyle name="Normal_Zlin II table for road scheme submission_new environmental wording" xfId="57"/>
    <cellStyle name="normálne 2" xfId="58"/>
    <cellStyle name="normálne_2007 až 2013 august 2008" xfId="59"/>
    <cellStyle name="Normální" xfId="0" builtinId="0"/>
    <cellStyle name="normální 2" xfId="60"/>
    <cellStyle name="Poznámka" xfId="61" builtinId="10" customBuiltin="1"/>
    <cellStyle name="Poznámka 2" xfId="62"/>
    <cellStyle name="Prepojená bunka" xfId="63"/>
    <cellStyle name="Propojená buňka" xfId="64" builtinId="24" customBuiltin="1"/>
    <cellStyle name="Spolu" xfId="65"/>
    <cellStyle name="Správně" xfId="66" builtinId="26" customBuiltin="1"/>
    <cellStyle name="Text upozornění" xfId="67" builtinId="11" customBuiltin="1"/>
    <cellStyle name="Text upozornenia" xfId="68"/>
    <cellStyle name="Titul" xfId="69"/>
    <cellStyle name="Vstup" xfId="70" builtinId="20" customBuiltin="1"/>
    <cellStyle name="Výpočet" xfId="71" builtinId="22" customBuiltin="1"/>
    <cellStyle name="Výstup" xfId="72" builtinId="21" customBuiltin="1"/>
    <cellStyle name="Vysvětlující text" xfId="73" builtinId="53" customBuiltin="1"/>
    <cellStyle name="Vysvetľujúci text" xfId="74"/>
    <cellStyle name="Zlá" xfId="75"/>
    <cellStyle name="Zvýraznění 1" xfId="76" builtinId="29" customBuiltin="1"/>
    <cellStyle name="Zvýraznění 2" xfId="77" builtinId="33" customBuiltin="1"/>
    <cellStyle name="Zvýraznění 3" xfId="78" builtinId="37" customBuiltin="1"/>
    <cellStyle name="Zvýraznění 4" xfId="79" builtinId="41" customBuiltin="1"/>
    <cellStyle name="Zvýraznění 5" xfId="80" builtinId="45" customBuiltin="1"/>
    <cellStyle name="Zvýraznění 6" xfId="81" builtinId="49" customBuiltin="1"/>
    <cellStyle name="Zvýraznenie1" xfId="82"/>
    <cellStyle name="Zvýraznenie2" xfId="83"/>
    <cellStyle name="Zvýraznenie3" xfId="84"/>
    <cellStyle name="Zvýraznenie4" xfId="85"/>
    <cellStyle name="Zvýraznenie5" xfId="86"/>
    <cellStyle name="Zvýraznenie6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F46C9F2-4432-4F07-A9A4-0EC5A97C856B}">
  <header guid="{7F46C9F2-4432-4F07-A9A4-0EC5A97C856B}" dateTime="2014-11-26T10:05:33" maxSheetId="2" userName="Metelka Tomáš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1"/>
  <sheetViews>
    <sheetView showGridLines="0" tabSelected="1" topLeftCell="C1" zoomScaleNormal="100" zoomScaleSheetLayoutView="100" workbookViewId="0">
      <selection activeCell="J4" sqref="J4"/>
    </sheetView>
  </sheetViews>
  <sheetFormatPr defaultRowHeight="10.5"/>
  <cols>
    <col min="1" max="1" width="6.140625" style="1" hidden="1" customWidth="1"/>
    <col min="2" max="2" width="32.140625" style="1" hidden="1" customWidth="1"/>
    <col min="3" max="3" width="12.7109375" style="1" customWidth="1"/>
    <col min="4" max="4" width="42" style="1" customWidth="1"/>
    <col min="5" max="6" width="13.5703125" style="1" customWidth="1"/>
    <col min="7" max="7" width="13.5703125" style="2" customWidth="1"/>
    <col min="8" max="8" width="13.140625" style="2" bestFit="1" customWidth="1"/>
    <col min="9" max="9" width="13.5703125" style="2" customWidth="1"/>
    <col min="10" max="10" width="13.28515625" style="1" customWidth="1"/>
    <col min="11" max="11" width="15.5703125" style="1" customWidth="1"/>
    <col min="12" max="14" width="17" style="1" customWidth="1"/>
    <col min="15" max="16" width="14.42578125" style="1" bestFit="1" customWidth="1"/>
    <col min="17" max="16384" width="9.140625" style="1"/>
  </cols>
  <sheetData>
    <row r="1" spans="1:28" ht="15" customHeight="1">
      <c r="C1" s="46" t="s">
        <v>57</v>
      </c>
    </row>
    <row r="2" spans="1:28" ht="14.25" customHeight="1"/>
    <row r="3" spans="1:28" ht="14.25" customHeight="1">
      <c r="B3" s="47"/>
      <c r="C3" s="157" t="s">
        <v>46</v>
      </c>
      <c r="D3" s="157"/>
      <c r="E3" s="157"/>
      <c r="F3" s="157"/>
      <c r="G3" s="157"/>
      <c r="H3" s="157"/>
      <c r="Q3" s="2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2" customHeight="1" thickBot="1">
      <c r="B4" s="24"/>
      <c r="F4" s="25"/>
      <c r="H4" s="25"/>
      <c r="I4" s="104" t="s">
        <v>37</v>
      </c>
      <c r="Q4" s="2"/>
      <c r="R4" s="3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6.5" thickBot="1">
      <c r="A5" s="55" t="s">
        <v>0</v>
      </c>
      <c r="B5" s="80" t="s">
        <v>25</v>
      </c>
      <c r="C5" s="155" t="s">
        <v>24</v>
      </c>
      <c r="D5" s="156"/>
      <c r="E5" s="79" t="s">
        <v>38</v>
      </c>
      <c r="F5" s="56" t="s">
        <v>54</v>
      </c>
      <c r="G5" s="56" t="s">
        <v>40</v>
      </c>
      <c r="H5" s="65" t="s">
        <v>41</v>
      </c>
      <c r="I5" s="57" t="s">
        <v>55</v>
      </c>
      <c r="Q5" s="5"/>
      <c r="R5" s="6"/>
      <c r="S5" s="6"/>
      <c r="T5" s="2"/>
      <c r="U5" s="2"/>
      <c r="V5" s="7"/>
      <c r="W5" s="7"/>
      <c r="X5" s="7"/>
      <c r="Y5" s="7"/>
      <c r="Z5" s="7"/>
      <c r="AA5" s="7"/>
      <c r="AB5" s="7"/>
    </row>
    <row r="6" spans="1:28" ht="18" customHeight="1">
      <c r="A6" s="54">
        <v>1</v>
      </c>
      <c r="B6" s="81" t="s">
        <v>2</v>
      </c>
      <c r="C6" s="158" t="s">
        <v>3</v>
      </c>
      <c r="D6" s="159"/>
      <c r="E6" s="51">
        <v>4644.0520800000004</v>
      </c>
      <c r="F6" s="51">
        <v>4776.6499999999996</v>
      </c>
      <c r="G6" s="51">
        <v>5276.65</v>
      </c>
      <c r="H6" s="66">
        <v>5376.65</v>
      </c>
      <c r="I6" s="52">
        <v>5476.65</v>
      </c>
      <c r="Q6" s="5"/>
      <c r="R6" s="6"/>
      <c r="S6" s="6"/>
      <c r="T6" s="2"/>
      <c r="U6" s="2"/>
      <c r="V6" s="7"/>
      <c r="W6" s="7"/>
      <c r="X6" s="7"/>
      <c r="Y6" s="7"/>
      <c r="Z6" s="7"/>
      <c r="AA6" s="7"/>
      <c r="AB6" s="7"/>
    </row>
    <row r="7" spans="1:28" ht="18" customHeight="1">
      <c r="A7" s="27">
        <v>2</v>
      </c>
      <c r="B7" s="82" t="s">
        <v>4</v>
      </c>
      <c r="C7" s="160" t="s">
        <v>5</v>
      </c>
      <c r="D7" s="161" t="s">
        <v>5</v>
      </c>
      <c r="E7" s="35">
        <v>269.17930999999999</v>
      </c>
      <c r="F7" s="35">
        <v>162.93700000000001</v>
      </c>
      <c r="G7" s="35">
        <v>135.464</v>
      </c>
      <c r="H7" s="67">
        <v>135.38300000000001</v>
      </c>
      <c r="I7" s="36">
        <v>146.18100000000001</v>
      </c>
      <c r="Q7" s="5"/>
      <c r="R7" s="6"/>
      <c r="S7" s="6"/>
      <c r="T7" s="2"/>
      <c r="U7" s="2"/>
      <c r="V7" s="7"/>
      <c r="W7" s="7"/>
      <c r="X7" s="7"/>
      <c r="Y7" s="7"/>
      <c r="Z7" s="7"/>
      <c r="AA7" s="7"/>
      <c r="AB7" s="7"/>
    </row>
    <row r="8" spans="1:28" ht="18" customHeight="1">
      <c r="A8" s="27">
        <v>3</v>
      </c>
      <c r="B8" s="82" t="s">
        <v>6</v>
      </c>
      <c r="C8" s="142" t="s">
        <v>7</v>
      </c>
      <c r="D8" s="143" t="s">
        <v>7</v>
      </c>
      <c r="E8" s="35">
        <v>11243.553890000001</v>
      </c>
      <c r="F8" s="35">
        <v>11817.857</v>
      </c>
      <c r="G8" s="35">
        <v>11682.885</v>
      </c>
      <c r="H8" s="67">
        <v>11664.766</v>
      </c>
      <c r="I8" s="36">
        <v>11669.266</v>
      </c>
      <c r="Q8" s="5"/>
      <c r="R8" s="6"/>
      <c r="S8" s="6"/>
      <c r="T8" s="2"/>
      <c r="U8" s="2"/>
      <c r="V8" s="7"/>
      <c r="W8" s="7"/>
      <c r="X8" s="7"/>
      <c r="Y8" s="7"/>
      <c r="Z8" s="7"/>
      <c r="AA8" s="7"/>
      <c r="AB8" s="7"/>
    </row>
    <row r="9" spans="1:28" ht="18" customHeight="1">
      <c r="A9" s="27">
        <v>4</v>
      </c>
      <c r="B9" s="83" t="s">
        <v>23</v>
      </c>
      <c r="C9" s="148" t="s">
        <v>9</v>
      </c>
      <c r="D9" s="149" t="s">
        <v>1</v>
      </c>
      <c r="E9" s="50">
        <f>SUM(E6:E8)</f>
        <v>16156.785280000002</v>
      </c>
      <c r="F9" s="50">
        <f>SUM(F6:F8)</f>
        <v>16757.444</v>
      </c>
      <c r="G9" s="50">
        <f>SUM(G6:G8)</f>
        <v>17094.999</v>
      </c>
      <c r="H9" s="68">
        <f>SUM(H6:H8)</f>
        <v>17176.798999999999</v>
      </c>
      <c r="I9" s="85">
        <f>SUM(I6:I8)</f>
        <v>17292.096999999998</v>
      </c>
      <c r="Q9" s="2"/>
      <c r="R9" s="2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40.5" customHeight="1" thickBot="1">
      <c r="A10" s="58">
        <v>5</v>
      </c>
      <c r="B10" s="64" t="s">
        <v>51</v>
      </c>
      <c r="C10" s="150" t="s">
        <v>51</v>
      </c>
      <c r="D10" s="151"/>
      <c r="E10" s="59">
        <v>3061.1861894799999</v>
      </c>
      <c r="F10" s="59">
        <v>3477.0641888499995</v>
      </c>
      <c r="G10" s="59">
        <v>2817.2601888499998</v>
      </c>
      <c r="H10" s="69">
        <v>2562.2601888499998</v>
      </c>
      <c r="I10" s="60">
        <v>2397.2001888499999</v>
      </c>
      <c r="Q10" s="5"/>
      <c r="R10" s="5"/>
      <c r="S10" s="5"/>
      <c r="T10" s="11"/>
      <c r="U10" s="11"/>
      <c r="V10" s="12"/>
      <c r="W10" s="12"/>
      <c r="X10" s="12"/>
      <c r="Y10" s="12"/>
      <c r="Z10" s="12"/>
      <c r="AA10" s="12"/>
      <c r="AB10" s="12"/>
    </row>
    <row r="11" spans="1:28" ht="28.5" customHeight="1" thickBot="1">
      <c r="A11" s="61">
        <v>6</v>
      </c>
      <c r="B11" s="84" t="s">
        <v>47</v>
      </c>
      <c r="C11" s="152" t="s">
        <v>50</v>
      </c>
      <c r="D11" s="153" t="s">
        <v>8</v>
      </c>
      <c r="E11" s="62">
        <f>E10/E9</f>
        <v>0.18946752936485145</v>
      </c>
      <c r="F11" s="62">
        <f>F10/F9</f>
        <v>0.20749370780233548</v>
      </c>
      <c r="G11" s="62">
        <f>G10/G9</f>
        <v>0.16480025467389614</v>
      </c>
      <c r="H11" s="70">
        <f>H10/H9</f>
        <v>0.1491698301208508</v>
      </c>
      <c r="I11" s="86">
        <f>I10/I9</f>
        <v>0.13862981388839077</v>
      </c>
      <c r="Q11" s="5"/>
      <c r="R11" s="5"/>
      <c r="S11" s="5"/>
      <c r="T11" s="11"/>
      <c r="U11" s="11"/>
      <c r="V11" s="12"/>
      <c r="W11" s="12"/>
      <c r="X11" s="12"/>
      <c r="Y11" s="12"/>
      <c r="Z11" s="12"/>
      <c r="AA11" s="12"/>
      <c r="AB11" s="12"/>
    </row>
    <row r="12" spans="1:28" ht="12.75" hidden="1">
      <c r="A12" s="95"/>
      <c r="B12" s="96"/>
      <c r="C12" s="97" t="s">
        <v>42</v>
      </c>
      <c r="D12" s="98" t="s">
        <v>44</v>
      </c>
      <c r="E12" s="2"/>
      <c r="F12" s="2"/>
      <c r="G12" s="8"/>
      <c r="I12" s="90"/>
      <c r="Q12" s="5"/>
      <c r="R12" s="5"/>
      <c r="S12" s="14"/>
      <c r="T12" s="11"/>
      <c r="U12" s="11"/>
      <c r="V12" s="12"/>
      <c r="W12" s="12"/>
      <c r="X12" s="12"/>
      <c r="Y12" s="12"/>
      <c r="Z12" s="12"/>
      <c r="AA12" s="12"/>
      <c r="AB12" s="12"/>
    </row>
    <row r="13" spans="1:28" ht="12" hidden="1">
      <c r="A13" s="95"/>
      <c r="B13" s="99"/>
      <c r="C13" s="97" t="s">
        <v>43</v>
      </c>
      <c r="D13" s="98" t="s">
        <v>45</v>
      </c>
      <c r="E13" s="2"/>
      <c r="F13" s="2"/>
      <c r="G13" s="8"/>
      <c r="I13" s="90"/>
      <c r="Q13" s="5"/>
      <c r="R13" s="5"/>
      <c r="S13" s="14"/>
      <c r="T13" s="11"/>
      <c r="U13" s="11"/>
      <c r="V13" s="12"/>
      <c r="W13" s="12"/>
      <c r="X13" s="12"/>
      <c r="Y13" s="12"/>
      <c r="Z13" s="12"/>
      <c r="AA13" s="12"/>
      <c r="AB13" s="12"/>
    </row>
    <row r="14" spans="1:28" ht="21" customHeight="1">
      <c r="A14" s="95"/>
      <c r="B14" s="2"/>
      <c r="C14" s="2"/>
      <c r="D14" s="2"/>
      <c r="E14" s="2"/>
      <c r="F14" s="2"/>
      <c r="G14" s="15"/>
      <c r="Q14" s="5"/>
      <c r="R14" s="5"/>
      <c r="S14" s="5"/>
      <c r="T14" s="11"/>
      <c r="U14" s="11"/>
      <c r="V14" s="12"/>
      <c r="W14" s="12"/>
      <c r="X14" s="12"/>
      <c r="Y14" s="12"/>
      <c r="Z14" s="12"/>
      <c r="AA14" s="12"/>
      <c r="AB14" s="12"/>
    </row>
    <row r="15" spans="1:28" s="19" customFormat="1" ht="17.25" customHeight="1">
      <c r="A15" s="100"/>
      <c r="B15" s="101"/>
      <c r="C15" s="154" t="s">
        <v>48</v>
      </c>
      <c r="D15" s="154"/>
      <c r="E15" s="154"/>
      <c r="F15" s="154"/>
      <c r="G15" s="154"/>
      <c r="H15" s="154"/>
      <c r="I15" s="13"/>
      <c r="J15" s="1"/>
      <c r="K15" s="1"/>
      <c r="L15" s="1"/>
      <c r="M15" s="1"/>
      <c r="N15" s="1"/>
      <c r="O15" s="1"/>
      <c r="P15" s="1"/>
      <c r="Q15" s="5"/>
      <c r="R15" s="5"/>
      <c r="S15" s="5"/>
      <c r="T15" s="16"/>
      <c r="U15" s="16"/>
      <c r="V15" s="17"/>
      <c r="W15" s="17"/>
      <c r="X15" s="17"/>
      <c r="Y15" s="17"/>
      <c r="Z15" s="17"/>
      <c r="AA15" s="17"/>
      <c r="AB15" s="17"/>
    </row>
    <row r="16" spans="1:28" ht="12" customHeight="1" thickBot="1">
      <c r="A16" s="95"/>
      <c r="B16" s="2"/>
      <c r="C16" s="102"/>
      <c r="D16" s="2"/>
      <c r="E16" s="2"/>
      <c r="F16" s="2"/>
      <c r="H16" s="103"/>
      <c r="I16" s="105" t="s">
        <v>37</v>
      </c>
      <c r="Q16" s="5"/>
      <c r="R16" s="5"/>
      <c r="S16" s="5"/>
      <c r="T16" s="9"/>
      <c r="U16" s="9"/>
      <c r="V16" s="12"/>
      <c r="W16" s="12"/>
      <c r="X16" s="12"/>
      <c r="Y16" s="12"/>
      <c r="Z16" s="12"/>
      <c r="AA16" s="12"/>
      <c r="AB16" s="12"/>
    </row>
    <row r="17" spans="1:28" ht="16.5" thickBot="1">
      <c r="A17" s="106" t="s">
        <v>0</v>
      </c>
      <c r="B17" s="80" t="s">
        <v>25</v>
      </c>
      <c r="C17" s="155" t="s">
        <v>24</v>
      </c>
      <c r="D17" s="156"/>
      <c r="E17" s="56" t="s">
        <v>38</v>
      </c>
      <c r="F17" s="56" t="s">
        <v>39</v>
      </c>
      <c r="G17" s="56" t="s">
        <v>40</v>
      </c>
      <c r="H17" s="65" t="s">
        <v>41</v>
      </c>
      <c r="I17" s="57" t="s">
        <v>55</v>
      </c>
      <c r="Q17" s="5"/>
      <c r="R17" s="6"/>
      <c r="S17" s="6"/>
      <c r="T17" s="2"/>
      <c r="U17" s="2"/>
      <c r="V17" s="7"/>
      <c r="W17" s="7"/>
      <c r="X17" s="7"/>
      <c r="Y17" s="7"/>
      <c r="Z17" s="7"/>
      <c r="AA17" s="7"/>
      <c r="AB17" s="7"/>
    </row>
    <row r="18" spans="1:28" ht="17.25" hidden="1" customHeight="1" thickBot="1">
      <c r="A18" s="26">
        <v>1</v>
      </c>
      <c r="B18" s="116" t="s">
        <v>2</v>
      </c>
      <c r="C18" s="144" t="s">
        <v>3</v>
      </c>
      <c r="D18" s="145"/>
      <c r="E18" s="33">
        <f t="shared" ref="E18:I20" si="0">E6</f>
        <v>4644.0520800000004</v>
      </c>
      <c r="F18" s="33">
        <f t="shared" si="0"/>
        <v>4776.6499999999996</v>
      </c>
      <c r="G18" s="33">
        <f t="shared" si="0"/>
        <v>5276.65</v>
      </c>
      <c r="H18" s="33">
        <f t="shared" si="0"/>
        <v>5376.65</v>
      </c>
      <c r="I18" s="34">
        <f t="shared" si="0"/>
        <v>5476.65</v>
      </c>
      <c r="Q18" s="2"/>
      <c r="R18" s="2"/>
      <c r="S18" s="2"/>
      <c r="T18" s="2"/>
      <c r="U18" s="2"/>
      <c r="V18" s="5"/>
      <c r="W18" s="5"/>
      <c r="X18" s="5"/>
      <c r="Y18" s="5"/>
      <c r="Z18" s="5"/>
      <c r="AA18" s="5"/>
      <c r="AB18" s="5"/>
    </row>
    <row r="19" spans="1:28" ht="17.25" hidden="1" customHeight="1" thickBot="1">
      <c r="A19" s="27">
        <v>2</v>
      </c>
      <c r="B19" s="117" t="s">
        <v>4</v>
      </c>
      <c r="C19" s="142" t="s">
        <v>5</v>
      </c>
      <c r="D19" s="143"/>
      <c r="E19" s="33">
        <f t="shared" si="0"/>
        <v>269.17930999999999</v>
      </c>
      <c r="F19" s="33">
        <f t="shared" si="0"/>
        <v>162.93700000000001</v>
      </c>
      <c r="G19" s="33">
        <f t="shared" si="0"/>
        <v>135.464</v>
      </c>
      <c r="H19" s="33">
        <f t="shared" si="0"/>
        <v>135.38300000000001</v>
      </c>
      <c r="I19" s="34">
        <f t="shared" si="0"/>
        <v>146.18100000000001</v>
      </c>
      <c r="Q19" s="7"/>
      <c r="R19" s="14"/>
      <c r="S19" s="14"/>
      <c r="T19" s="14"/>
      <c r="U19" s="14"/>
      <c r="V19" s="20"/>
      <c r="W19" s="20"/>
      <c r="X19" s="20"/>
      <c r="Y19" s="20"/>
      <c r="Z19" s="20"/>
      <c r="AA19" s="20"/>
      <c r="AB19" s="20"/>
    </row>
    <row r="20" spans="1:28" ht="42" hidden="1" customHeight="1">
      <c r="A20" s="27">
        <v>3</v>
      </c>
      <c r="B20" s="118" t="s">
        <v>6</v>
      </c>
      <c r="C20" s="142" t="s">
        <v>7</v>
      </c>
      <c r="D20" s="143"/>
      <c r="E20" s="33">
        <f t="shared" si="0"/>
        <v>11243.553890000001</v>
      </c>
      <c r="F20" s="33">
        <f t="shared" si="0"/>
        <v>11817.857</v>
      </c>
      <c r="G20" s="33">
        <f t="shared" si="0"/>
        <v>11682.885</v>
      </c>
      <c r="H20" s="33">
        <f t="shared" si="0"/>
        <v>11664.766</v>
      </c>
      <c r="I20" s="34">
        <f t="shared" si="0"/>
        <v>11669.266</v>
      </c>
      <c r="Q20" s="2"/>
      <c r="R20" s="5"/>
      <c r="S20" s="21"/>
      <c r="T20" s="22"/>
      <c r="U20" s="22"/>
      <c r="V20" s="23"/>
      <c r="W20" s="23"/>
      <c r="X20" s="23"/>
      <c r="Y20" s="23"/>
      <c r="Z20" s="23"/>
      <c r="AA20" s="23"/>
      <c r="AB20" s="23"/>
    </row>
    <row r="21" spans="1:28" ht="19.5" customHeight="1" thickBot="1">
      <c r="A21" s="28">
        <v>4</v>
      </c>
      <c r="B21" s="119" t="s">
        <v>23</v>
      </c>
      <c r="C21" s="146" t="s">
        <v>9</v>
      </c>
      <c r="D21" s="147"/>
      <c r="E21" s="37">
        <f>SUM(E18:E20)</f>
        <v>16156.785280000002</v>
      </c>
      <c r="F21" s="37">
        <f>SUM(F18:F20)</f>
        <v>16757.444</v>
      </c>
      <c r="G21" s="37">
        <f>SUM(G18:G20)</f>
        <v>17094.999</v>
      </c>
      <c r="H21" s="72">
        <f>SUM(H18:H20)</f>
        <v>17176.798999999999</v>
      </c>
      <c r="I21" s="87">
        <f>SUM(I18:I20)</f>
        <v>17292.096999999998</v>
      </c>
      <c r="Q21" s="2"/>
      <c r="R21" s="5"/>
      <c r="S21" s="21"/>
      <c r="T21" s="16"/>
      <c r="U21" s="16"/>
      <c r="V21" s="23"/>
      <c r="W21" s="23"/>
      <c r="X21" s="23"/>
      <c r="Y21" s="23"/>
      <c r="Z21" s="23"/>
      <c r="AA21" s="23"/>
      <c r="AB21" s="23"/>
    </row>
    <row r="22" spans="1:28" ht="5.25" customHeight="1" thickBot="1">
      <c r="A22" s="107"/>
      <c r="B22" s="108"/>
      <c r="C22" s="107"/>
      <c r="D22" s="108"/>
      <c r="E22" s="108"/>
      <c r="F22" s="108"/>
      <c r="G22" s="108"/>
      <c r="H22" s="109"/>
      <c r="I22" s="88"/>
      <c r="Q22" s="2"/>
      <c r="R22" s="137"/>
      <c r="S22" s="138"/>
      <c r="T22" s="139"/>
      <c r="U22" s="139"/>
      <c r="V22" s="23"/>
      <c r="W22" s="23"/>
      <c r="X22" s="23"/>
      <c r="Y22" s="23"/>
      <c r="Z22" s="23"/>
      <c r="AA22" s="23"/>
      <c r="AB22" s="23"/>
    </row>
    <row r="23" spans="1:28" ht="19.5" customHeight="1">
      <c r="A23" s="29">
        <v>5</v>
      </c>
      <c r="B23" s="120" t="s">
        <v>33</v>
      </c>
      <c r="C23" s="140" t="s">
        <v>10</v>
      </c>
      <c r="D23" s="141"/>
      <c r="E23" s="38">
        <v>3495.8213033799998</v>
      </c>
      <c r="F23" s="38">
        <v>3868.1993027499993</v>
      </c>
      <c r="G23" s="38">
        <v>3174.8953027499997</v>
      </c>
      <c r="H23" s="73">
        <v>2886.3953027499997</v>
      </c>
      <c r="I23" s="39">
        <v>2676.6917827500001</v>
      </c>
    </row>
    <row r="24" spans="1:28" ht="18" customHeight="1">
      <c r="A24" s="30">
        <v>6</v>
      </c>
      <c r="B24" s="121" t="s">
        <v>34</v>
      </c>
      <c r="C24" s="142" t="s">
        <v>11</v>
      </c>
      <c r="D24" s="143"/>
      <c r="E24" s="40">
        <v>98.37366394</v>
      </c>
      <c r="F24" s="40">
        <v>95.773663940000006</v>
      </c>
      <c r="G24" s="40">
        <v>93.173663939999997</v>
      </c>
      <c r="H24" s="74">
        <v>90.573663940000003</v>
      </c>
      <c r="I24" s="41">
        <v>87.973663939999994</v>
      </c>
    </row>
    <row r="25" spans="1:28" ht="15" customHeight="1">
      <c r="A25" s="30">
        <v>7</v>
      </c>
      <c r="B25" s="121" t="s">
        <v>35</v>
      </c>
      <c r="C25" s="142" t="s">
        <v>12</v>
      </c>
      <c r="D25" s="143"/>
      <c r="E25" s="35">
        <v>0</v>
      </c>
      <c r="F25" s="35">
        <v>0</v>
      </c>
      <c r="G25" s="35">
        <v>0</v>
      </c>
      <c r="H25" s="67">
        <v>0</v>
      </c>
      <c r="I25" s="36">
        <v>0</v>
      </c>
    </row>
    <row r="26" spans="1:28" ht="17.25" customHeight="1" thickBot="1">
      <c r="A26" s="31">
        <v>8</v>
      </c>
      <c r="B26" s="122" t="s">
        <v>26</v>
      </c>
      <c r="C26" s="129" t="s">
        <v>13</v>
      </c>
      <c r="D26" s="130"/>
      <c r="E26" s="37">
        <f>SUM(E23:E25)</f>
        <v>3594.1949673199997</v>
      </c>
      <c r="F26" s="37">
        <f>SUM(F23:F25)</f>
        <v>3963.9729666899993</v>
      </c>
      <c r="G26" s="37">
        <f>SUM(G23:G25)</f>
        <v>3268.0689666899998</v>
      </c>
      <c r="H26" s="72">
        <f>SUM(H23:H25)</f>
        <v>2976.9689666899999</v>
      </c>
      <c r="I26" s="87">
        <f>SUM(I23:I25)</f>
        <v>2764.66544669</v>
      </c>
    </row>
    <row r="27" spans="1:28" ht="3.75" customHeight="1" thickBot="1">
      <c r="A27" s="110"/>
      <c r="B27" s="111"/>
      <c r="C27" s="110"/>
      <c r="D27" s="111"/>
      <c r="E27" s="111"/>
      <c r="F27" s="111"/>
      <c r="G27" s="111"/>
      <c r="H27" s="112"/>
      <c r="I27" s="89"/>
    </row>
    <row r="28" spans="1:28" ht="29.25" customHeight="1">
      <c r="A28" s="29">
        <v>9</v>
      </c>
      <c r="B28" s="120" t="s">
        <v>14</v>
      </c>
      <c r="C28" s="131" t="s">
        <v>15</v>
      </c>
      <c r="D28" s="132"/>
      <c r="E28" s="33">
        <v>659.9349400000001</v>
      </c>
      <c r="F28" s="33">
        <v>1775.0459999999998</v>
      </c>
      <c r="G28" s="33">
        <v>1559.8040000000001</v>
      </c>
      <c r="H28" s="71">
        <v>1245</v>
      </c>
      <c r="I28" s="34">
        <v>1335</v>
      </c>
    </row>
    <row r="29" spans="1:28" ht="19.5" customHeight="1">
      <c r="A29" s="30">
        <v>10</v>
      </c>
      <c r="B29" s="121" t="s">
        <v>16</v>
      </c>
      <c r="C29" s="135" t="s">
        <v>17</v>
      </c>
      <c r="D29" s="136"/>
      <c r="E29" s="35">
        <v>59.923999999999999</v>
      </c>
      <c r="F29" s="35">
        <v>55</v>
      </c>
      <c r="G29" s="35">
        <v>64.5</v>
      </c>
      <c r="H29" s="67">
        <v>63.4</v>
      </c>
      <c r="I29" s="36">
        <v>60</v>
      </c>
    </row>
    <row r="30" spans="1:28" ht="15" thickBot="1">
      <c r="A30" s="31">
        <v>11</v>
      </c>
      <c r="B30" s="122" t="s">
        <v>27</v>
      </c>
      <c r="C30" s="129" t="s">
        <v>18</v>
      </c>
      <c r="D30" s="130"/>
      <c r="E30" s="37">
        <f>SUM(E28:E29)</f>
        <v>719.85894000000008</v>
      </c>
      <c r="F30" s="37">
        <f>SUM(F28:F29)</f>
        <v>1830.0459999999998</v>
      </c>
      <c r="G30" s="37">
        <f>SUM(G28:G29)</f>
        <v>1624.3040000000001</v>
      </c>
      <c r="H30" s="72">
        <f>SUM(H28:H29)</f>
        <v>1308.4000000000001</v>
      </c>
      <c r="I30" s="87">
        <f>SUM(I28:I29)</f>
        <v>1395</v>
      </c>
    </row>
    <row r="31" spans="1:28" ht="5.25" customHeight="1" thickBot="1">
      <c r="A31" s="110"/>
      <c r="B31" s="111"/>
      <c r="C31" s="110"/>
      <c r="D31" s="111"/>
      <c r="E31" s="111"/>
      <c r="F31" s="111"/>
      <c r="G31" s="111"/>
      <c r="H31" s="112"/>
      <c r="I31" s="90"/>
    </row>
    <row r="32" spans="1:28" ht="18.75" customHeight="1">
      <c r="A32" s="26">
        <v>12</v>
      </c>
      <c r="B32" s="123" t="s">
        <v>19</v>
      </c>
      <c r="C32" s="131" t="s">
        <v>20</v>
      </c>
      <c r="D32" s="132"/>
      <c r="E32" s="33">
        <v>16086.431769999999</v>
      </c>
      <c r="F32" s="33">
        <v>16513.781999999999</v>
      </c>
      <c r="G32" s="33">
        <v>16087.173000000001</v>
      </c>
      <c r="H32" s="71">
        <v>16081.964</v>
      </c>
      <c r="I32" s="34">
        <v>16141</v>
      </c>
    </row>
    <row r="33" spans="1:9" ht="15" thickBot="1">
      <c r="A33" s="31">
        <v>13</v>
      </c>
      <c r="B33" s="122" t="s">
        <v>28</v>
      </c>
      <c r="C33" s="129" t="s">
        <v>21</v>
      </c>
      <c r="D33" s="130"/>
      <c r="E33" s="37">
        <f>SUM(E32)</f>
        <v>16086.431769999999</v>
      </c>
      <c r="F33" s="37">
        <f>SUM(F32)</f>
        <v>16513.781999999999</v>
      </c>
      <c r="G33" s="37">
        <f>SUM(G32)</f>
        <v>16087.173000000001</v>
      </c>
      <c r="H33" s="72">
        <f>SUM(H32)</f>
        <v>16081.964</v>
      </c>
      <c r="I33" s="87">
        <f>SUM(I32)</f>
        <v>16141</v>
      </c>
    </row>
    <row r="34" spans="1:9" ht="3.75" customHeight="1" thickBot="1">
      <c r="A34" s="110"/>
      <c r="B34" s="111"/>
      <c r="C34" s="110"/>
      <c r="D34" s="111"/>
      <c r="E34" s="111"/>
      <c r="F34" s="111"/>
      <c r="G34" s="111"/>
      <c r="H34" s="112"/>
      <c r="I34" s="90"/>
    </row>
    <row r="35" spans="1:9" ht="31.5" customHeight="1" thickBot="1">
      <c r="A35" s="32">
        <v>14</v>
      </c>
      <c r="B35" s="124" t="s">
        <v>29</v>
      </c>
      <c r="C35" s="133" t="s">
        <v>22</v>
      </c>
      <c r="D35" s="134"/>
      <c r="E35" s="42">
        <f>E21-(E33-E29)</f>
        <v>130.27751000000353</v>
      </c>
      <c r="F35" s="42">
        <f>F21-(F33-F29)</f>
        <v>298.66200000000026</v>
      </c>
      <c r="G35" s="42">
        <f>G21-(G33-G29)</f>
        <v>1072.3259999999991</v>
      </c>
      <c r="H35" s="75">
        <f>H21-(H33-H29)</f>
        <v>1158.2349999999988</v>
      </c>
      <c r="I35" s="91">
        <f>I21-(I33-I29)</f>
        <v>1211.0969999999979</v>
      </c>
    </row>
    <row r="36" spans="1:9" ht="6" customHeight="1" thickTop="1" thickBot="1">
      <c r="A36" s="113"/>
      <c r="B36" s="114"/>
      <c r="C36" s="113"/>
      <c r="D36" s="114"/>
      <c r="E36" s="114"/>
      <c r="F36" s="114"/>
      <c r="G36" s="114"/>
      <c r="H36" s="115"/>
      <c r="I36" s="90"/>
    </row>
    <row r="37" spans="1:9" ht="33" customHeight="1">
      <c r="A37" s="26">
        <v>15</v>
      </c>
      <c r="B37" s="120" t="s">
        <v>30</v>
      </c>
      <c r="C37" s="125" t="s">
        <v>49</v>
      </c>
      <c r="D37" s="126"/>
      <c r="E37" s="43">
        <f>E26/E21</f>
        <v>0.22245730849497303</v>
      </c>
      <c r="F37" s="43">
        <f>F26/F21</f>
        <v>0.23654997544315229</v>
      </c>
      <c r="G37" s="43">
        <f>G26/G21</f>
        <v>0.19117105339930116</v>
      </c>
      <c r="H37" s="76">
        <f>H26/H21</f>
        <v>0.17331337268893932</v>
      </c>
      <c r="I37" s="92">
        <f>I26/I21</f>
        <v>0.15988028789625691</v>
      </c>
    </row>
    <row r="38" spans="1:9" ht="33.75" customHeight="1">
      <c r="A38" s="27">
        <v>16</v>
      </c>
      <c r="B38" s="121" t="s">
        <v>31</v>
      </c>
      <c r="C38" s="127" t="s">
        <v>36</v>
      </c>
      <c r="D38" s="128"/>
      <c r="E38" s="44">
        <f>E30/E21</f>
        <v>4.4554589760569002E-2</v>
      </c>
      <c r="F38" s="44">
        <f>F30/F21</f>
        <v>0.10920794364582091</v>
      </c>
      <c r="G38" s="44">
        <f>G30/G21</f>
        <v>9.5016326119703204E-2</v>
      </c>
      <c r="H38" s="77">
        <f>H30/H21</f>
        <v>7.6172516194664683E-2</v>
      </c>
      <c r="I38" s="93">
        <f>I30/I21</f>
        <v>8.0672691114328135E-2</v>
      </c>
    </row>
    <row r="39" spans="1:9" ht="33" customHeight="1" thickBot="1">
      <c r="A39" s="28">
        <v>17</v>
      </c>
      <c r="B39" s="122" t="s">
        <v>32</v>
      </c>
      <c r="C39" s="129" t="s">
        <v>56</v>
      </c>
      <c r="D39" s="130"/>
      <c r="E39" s="45">
        <f>E35/E29</f>
        <v>2.1740456244577051</v>
      </c>
      <c r="F39" s="45">
        <f>F35/F29</f>
        <v>5.4302181818181863</v>
      </c>
      <c r="G39" s="45">
        <f>G35/G29</f>
        <v>16.625209302325569</v>
      </c>
      <c r="H39" s="78">
        <f>H35/H29</f>
        <v>18.268690851734998</v>
      </c>
      <c r="I39" s="94">
        <f>I35/I29</f>
        <v>20.184949999999965</v>
      </c>
    </row>
    <row r="40" spans="1:9" ht="12.75" customHeight="1">
      <c r="A40" s="53"/>
      <c r="B40" s="53"/>
      <c r="C40" s="48" t="s">
        <v>42</v>
      </c>
      <c r="D40" s="49" t="s">
        <v>52</v>
      </c>
      <c r="E40" s="63"/>
      <c r="F40" s="63"/>
      <c r="G40" s="63"/>
      <c r="H40" s="63"/>
      <c r="I40" s="63"/>
    </row>
    <row r="41" spans="1:9" ht="11.25">
      <c r="C41" s="48" t="s">
        <v>43</v>
      </c>
      <c r="D41" s="49" t="s">
        <v>53</v>
      </c>
      <c r="G41" s="13"/>
      <c r="H41" s="13"/>
      <c r="I41" s="13"/>
    </row>
    <row r="42" spans="1:9">
      <c r="G42" s="8"/>
      <c r="H42" s="8"/>
      <c r="I42" s="8"/>
    </row>
    <row r="43" spans="1:9">
      <c r="A43" s="18"/>
      <c r="G43" s="15"/>
      <c r="H43" s="15"/>
      <c r="I43" s="15"/>
    </row>
    <row r="46" spans="1:9" ht="10.5" customHeight="1"/>
    <row r="47" spans="1:9">
      <c r="G47" s="4"/>
      <c r="H47" s="4"/>
      <c r="I47" s="4"/>
    </row>
    <row r="48" spans="1:9">
      <c r="G48" s="8"/>
      <c r="H48" s="8"/>
      <c r="I48" s="8"/>
    </row>
    <row r="49" spans="7:9">
      <c r="G49" s="10"/>
      <c r="H49" s="10"/>
      <c r="I49" s="10"/>
    </row>
    <row r="50" spans="7:9">
      <c r="G50" s="13"/>
      <c r="H50" s="13"/>
      <c r="I50" s="13"/>
    </row>
    <row r="51" spans="7:9">
      <c r="G51" s="13"/>
      <c r="H51" s="13"/>
      <c r="I51" s="13"/>
    </row>
    <row r="52" spans="7:9" ht="10.5" customHeight="1">
      <c r="G52" s="8"/>
      <c r="H52" s="8"/>
      <c r="I52" s="8"/>
    </row>
    <row r="53" spans="7:9" ht="10.5" customHeight="1">
      <c r="G53" s="15"/>
      <c r="H53" s="15"/>
      <c r="I53" s="15"/>
    </row>
    <row r="54" spans="7:9" ht="10.5" customHeight="1"/>
    <row r="56" spans="7:9" ht="21.75" customHeight="1"/>
    <row r="57" spans="7:9" ht="10.5" customHeight="1"/>
    <row r="59" spans="7:9" ht="11.25" customHeight="1"/>
    <row r="61" spans="7:9" ht="10.5" customHeight="1"/>
    <row r="64" spans="7:9" ht="11.25" customHeight="1"/>
    <row r="67" spans="7:9" ht="10.5" customHeight="1"/>
    <row r="68" spans="7:9" ht="10.5" customHeight="1"/>
    <row r="69" spans="7:9" ht="11.25" customHeight="1"/>
    <row r="71" spans="7:9" ht="11.25" customHeight="1"/>
    <row r="74" spans="7:9" ht="10.5" customHeight="1">
      <c r="G74" s="1"/>
      <c r="H74" s="1"/>
      <c r="I74" s="1"/>
    </row>
    <row r="75" spans="7:9" ht="10.5" customHeight="1">
      <c r="G75" s="1"/>
      <c r="H75" s="1"/>
      <c r="I75" s="1"/>
    </row>
    <row r="76" spans="7:9" ht="11.25" customHeight="1">
      <c r="G76" s="1"/>
      <c r="H76" s="1"/>
      <c r="I76" s="1"/>
    </row>
    <row r="77" spans="7:9">
      <c r="G77" s="1"/>
      <c r="H77" s="1"/>
      <c r="I77" s="1"/>
    </row>
    <row r="78" spans="7:9">
      <c r="G78" s="1"/>
      <c r="H78" s="1"/>
      <c r="I78" s="1"/>
    </row>
    <row r="79" spans="7:9">
      <c r="G79" s="1"/>
      <c r="H79" s="1"/>
      <c r="I79" s="1"/>
    </row>
    <row r="80" spans="7:9">
      <c r="G80" s="1"/>
      <c r="H80" s="1"/>
      <c r="I80" s="1"/>
    </row>
    <row r="81" spans="7:9">
      <c r="G81" s="1"/>
      <c r="H81" s="1"/>
      <c r="I81" s="1"/>
    </row>
    <row r="82" spans="7:9">
      <c r="G82" s="1"/>
      <c r="H82" s="1"/>
      <c r="I82" s="1"/>
    </row>
    <row r="83" spans="7:9">
      <c r="G83" s="1"/>
      <c r="H83" s="1"/>
      <c r="I83" s="1"/>
    </row>
    <row r="84" spans="7:9">
      <c r="G84" s="1"/>
      <c r="H84" s="1"/>
      <c r="I84" s="1"/>
    </row>
    <row r="85" spans="7:9">
      <c r="G85" s="1"/>
      <c r="H85" s="1"/>
      <c r="I85" s="1"/>
    </row>
    <row r="86" spans="7:9">
      <c r="G86" s="1"/>
      <c r="H86" s="1"/>
      <c r="I86" s="1"/>
    </row>
    <row r="87" spans="7:9">
      <c r="G87" s="1"/>
      <c r="H87" s="1"/>
      <c r="I87" s="1"/>
    </row>
    <row r="88" spans="7:9">
      <c r="G88" s="1"/>
      <c r="H88" s="1"/>
      <c r="I88" s="1"/>
    </row>
    <row r="89" spans="7:9">
      <c r="G89" s="1"/>
      <c r="H89" s="1"/>
      <c r="I89" s="1"/>
    </row>
    <row r="90" spans="7:9">
      <c r="G90" s="1"/>
      <c r="H90" s="1"/>
      <c r="I90" s="1"/>
    </row>
    <row r="91" spans="7:9">
      <c r="G91" s="1"/>
      <c r="H91" s="1"/>
      <c r="I91" s="1"/>
    </row>
    <row r="92" spans="7:9">
      <c r="G92" s="1"/>
      <c r="H92" s="1"/>
      <c r="I92" s="1"/>
    </row>
    <row r="93" spans="7:9">
      <c r="G93" s="1"/>
      <c r="H93" s="1"/>
      <c r="I93" s="1"/>
    </row>
    <row r="94" spans="7:9">
      <c r="G94" s="1"/>
      <c r="H94" s="1"/>
      <c r="I94" s="1"/>
    </row>
    <row r="95" spans="7:9">
      <c r="G95" s="1"/>
      <c r="H95" s="1"/>
      <c r="I95" s="1"/>
    </row>
    <row r="96" spans="7:9">
      <c r="G96" s="1"/>
      <c r="H96" s="1"/>
      <c r="I96" s="1"/>
    </row>
    <row r="97" spans="7:9">
      <c r="G97" s="1"/>
      <c r="H97" s="1"/>
      <c r="I97" s="1"/>
    </row>
    <row r="98" spans="7:9">
      <c r="G98" s="1"/>
      <c r="H98" s="1"/>
      <c r="I98" s="1"/>
    </row>
    <row r="99" spans="7:9">
      <c r="G99" s="1"/>
      <c r="H99" s="1"/>
      <c r="I99" s="1"/>
    </row>
    <row r="100" spans="7:9">
      <c r="G100" s="1"/>
      <c r="H100" s="1"/>
      <c r="I100" s="1"/>
    </row>
    <row r="101" spans="7:9">
      <c r="G101" s="1"/>
      <c r="H101" s="1"/>
      <c r="I101" s="1"/>
    </row>
  </sheetData>
  <customSheetViews>
    <customSheetView guid="{96D36E28-4F2D-42F1-BCA8-DD1E413FB0A5}" showGridLines="0" fitToPage="1" hiddenRows="1" hiddenColumns="1" topLeftCell="C1">
      <selection activeCell="J4" sqref="J4"/>
      <pageMargins left="0.39370078740157483" right="0.39370078740157483" top="0.78740157480314965" bottom="0.78740157480314965" header="0.31496062992125984" footer="0.31496062992125984"/>
      <printOptions horizontalCentered="1"/>
      <pageSetup paperSize="9" scale="79" firstPageNumber="19" orientation="portrait" useFirstPageNumber="1" r:id="rId1"/>
      <headerFooter alignWithMargins="0">
        <oddHeader>&amp;L&amp;"Tahoma,Kurzíva"Návrh rozpočtu na rok 2015
Příloha č. 5&amp;R&amp;"Tahoma,Kurzíva"Rozpočtový výhled na rok 2016 - 2018</oddHeader>
        <oddFooter>&amp;C&amp;"Tahoma,Obyčejné"&amp;P</oddFooter>
      </headerFooter>
    </customSheetView>
  </customSheetViews>
  <mergeCells count="29">
    <mergeCell ref="C3:H3"/>
    <mergeCell ref="C5:D5"/>
    <mergeCell ref="C6:D6"/>
    <mergeCell ref="C7:D7"/>
    <mergeCell ref="C8:D8"/>
    <mergeCell ref="C18:D18"/>
    <mergeCell ref="C19:D19"/>
    <mergeCell ref="C20:D20"/>
    <mergeCell ref="C21:D21"/>
    <mergeCell ref="C9:D9"/>
    <mergeCell ref="C10:D10"/>
    <mergeCell ref="C11:D11"/>
    <mergeCell ref="C15:H15"/>
    <mergeCell ref="C17:D17"/>
    <mergeCell ref="C26:D26"/>
    <mergeCell ref="C28:D28"/>
    <mergeCell ref="C29:D29"/>
    <mergeCell ref="R22:S22"/>
    <mergeCell ref="T22:U22"/>
    <mergeCell ref="C23:D23"/>
    <mergeCell ref="C24:D24"/>
    <mergeCell ref="C25:D25"/>
    <mergeCell ref="C37:D37"/>
    <mergeCell ref="C38:D38"/>
    <mergeCell ref="C39:D39"/>
    <mergeCell ref="C30:D30"/>
    <mergeCell ref="C32:D32"/>
    <mergeCell ref="C33:D33"/>
    <mergeCell ref="C35:D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9" firstPageNumber="19" orientation="portrait" useFirstPageNumber="1" r:id="rId2"/>
  <headerFooter alignWithMargins="0">
    <oddHeader>&amp;L&amp;"Tahoma,Kurzíva"Návrh rozpočtu na rok 2015
Příloha č. 5&amp;R&amp;"Tahoma,Kurzíva"Rozpočtový výhled na rok 2016 - 2018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nedela</dc:creator>
  <cp:lastModifiedBy>Metelka Tomáš</cp:lastModifiedBy>
  <cp:lastPrinted>2014-11-24T08:56:16Z</cp:lastPrinted>
  <dcterms:created xsi:type="dcterms:W3CDTF">2013-11-22T08:26:06Z</dcterms:created>
  <dcterms:modified xsi:type="dcterms:W3CDTF">2014-11-26T09:05:33Z</dcterms:modified>
</cp:coreProperties>
</file>