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 firstSheet="1" activeTab="1"/>
  </bookViews>
  <sheets>
    <sheet name="zasmluvnění (obce" sheetId="1" state="hidden" r:id="rId1"/>
    <sheet name="Příloha 1" sheetId="2" r:id="rId2"/>
  </sheets>
  <definedNames>
    <definedName name="_xlnm._FilterDatabase" localSheetId="1" hidden="1">'Příloha 1'!$A$6:$I$6</definedName>
    <definedName name="_xlnm._FilterDatabase" localSheetId="0" hidden="1">'zasmluvnění (obce'!$A$6:$AD$80</definedName>
    <definedName name="_xlnm.Print_Titles" localSheetId="1">'Příloha 1'!$5:$6</definedName>
    <definedName name="_xlnm.Print_Titles" localSheetId="0">'zasmluvnění (obce'!$5:$6</definedName>
    <definedName name="Z_DCD9E97A_34D3_4DD2_8EF6_A1CCD51B05F3_.wvu.Cols" localSheetId="0" hidden="1">'zasmluvnění (obce'!$G:$G,'zasmluvnění (obce'!$J:$K,'zasmluvnění (obce'!$O:$O,'zasmluvnění (obce'!$T:$T</definedName>
    <definedName name="Z_DCD9E97A_34D3_4DD2_8EF6_A1CCD51B05F3_.wvu.FilterData" localSheetId="1" hidden="1">'Příloha 1'!$A$6:$I$6</definedName>
    <definedName name="Z_DCD9E97A_34D3_4DD2_8EF6_A1CCD51B05F3_.wvu.FilterData" localSheetId="0" hidden="1">'zasmluvnění (obce'!$A$6:$AD$80</definedName>
    <definedName name="Z_DCD9E97A_34D3_4DD2_8EF6_A1CCD51B05F3_.wvu.PrintTitles" localSheetId="1" hidden="1">'Příloha 1'!$5:$6</definedName>
    <definedName name="Z_DCD9E97A_34D3_4DD2_8EF6_A1CCD51B05F3_.wvu.PrintTitles" localSheetId="0" hidden="1">'zasmluvnění (obce'!$5:$6</definedName>
    <definedName name="Z_DCD9E97A_34D3_4DD2_8EF6_A1CCD51B05F3_.wvu.Rows" localSheetId="0" hidden="1">'zasmluvnění (obce'!$1:$1</definedName>
  </definedNames>
  <calcPr calcId="145621"/>
  <customWorkbookViews>
    <customWorkbookView name="Kovalská Alice – osobní zobrazení" guid="{DCD9E97A-34D3-4DD2-8EF6-A1CCD51B05F3}" mergeInterval="0" personalView="1" maximized="1" windowWidth="1276" windowHeight="799" tabRatio="941" activeSheetId="2"/>
  </customWorkbookViews>
</workbook>
</file>

<file path=xl/calcChain.xml><?xml version="1.0" encoding="utf-8"?>
<calcChain xmlns="http://schemas.openxmlformats.org/spreadsheetml/2006/main">
  <c r="G69" i="2" l="1"/>
  <c r="G65" i="2"/>
  <c r="K80" i="1" l="1"/>
  <c r="H80" i="1"/>
  <c r="AA79" i="1"/>
  <c r="X79" i="1"/>
  <c r="J78" i="1"/>
  <c r="I78" i="1" s="1"/>
  <c r="X78" i="1" s="1"/>
  <c r="J77" i="1"/>
  <c r="I77" i="1"/>
  <c r="AA77" i="1" s="1"/>
  <c r="J76" i="1"/>
  <c r="I76" i="1"/>
  <c r="AA76" i="1" s="1"/>
  <c r="J75" i="1"/>
  <c r="I75" i="1" s="1"/>
  <c r="AA75" i="1" s="1"/>
  <c r="J74" i="1"/>
  <c r="I74" i="1" s="1"/>
  <c r="J73" i="1"/>
  <c r="I73" i="1" s="1"/>
  <c r="J72" i="1"/>
  <c r="I72" i="1" s="1"/>
  <c r="AA72" i="1" s="1"/>
  <c r="J71" i="1"/>
  <c r="I71" i="1" s="1"/>
  <c r="J70" i="1"/>
  <c r="I70" i="1"/>
  <c r="AA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T62" i="1"/>
  <c r="J62" i="1"/>
  <c r="I62" i="1" s="1"/>
  <c r="AA62" i="1" s="1"/>
  <c r="AD62" i="1" s="1"/>
  <c r="T61" i="1"/>
  <c r="J61" i="1"/>
  <c r="I61" i="1" s="1"/>
  <c r="X61" i="1" s="1"/>
  <c r="J60" i="1"/>
  <c r="I60" i="1" s="1"/>
  <c r="AA60" i="1" s="1"/>
  <c r="AD60" i="1" s="1"/>
  <c r="J59" i="1"/>
  <c r="I59" i="1" s="1"/>
  <c r="AA59" i="1" s="1"/>
  <c r="J58" i="1"/>
  <c r="I58" i="1" s="1"/>
  <c r="AA58" i="1" s="1"/>
  <c r="J57" i="1"/>
  <c r="I57" i="1" s="1"/>
  <c r="AA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AA48" i="1" s="1"/>
  <c r="J47" i="1"/>
  <c r="I47" i="1" s="1"/>
  <c r="AA47" i="1" s="1"/>
  <c r="J46" i="1"/>
  <c r="I46" i="1" s="1"/>
  <c r="AA46" i="1" s="1"/>
  <c r="J45" i="1"/>
  <c r="I45" i="1" s="1"/>
  <c r="AA45" i="1" s="1"/>
  <c r="J44" i="1"/>
  <c r="I44" i="1" s="1"/>
  <c r="AA44" i="1" s="1"/>
  <c r="J43" i="1"/>
  <c r="I43" i="1" s="1"/>
  <c r="J42" i="1"/>
  <c r="I42" i="1"/>
  <c r="J41" i="1"/>
  <c r="I41" i="1" s="1"/>
  <c r="J40" i="1"/>
  <c r="I40" i="1" s="1"/>
  <c r="J39" i="1"/>
  <c r="I39" i="1"/>
  <c r="X39" i="1" s="1"/>
  <c r="J38" i="1"/>
  <c r="I38" i="1"/>
  <c r="AA38" i="1" s="1"/>
  <c r="AD38" i="1" s="1"/>
  <c r="J37" i="1"/>
  <c r="I37" i="1"/>
  <c r="AA37" i="1" s="1"/>
  <c r="AD37" i="1" s="1"/>
  <c r="J36" i="1"/>
  <c r="I36" i="1"/>
  <c r="AA36" i="1" s="1"/>
  <c r="AD36" i="1" s="1"/>
  <c r="J35" i="1"/>
  <c r="I35" i="1" s="1"/>
  <c r="J34" i="1"/>
  <c r="I34" i="1" s="1"/>
  <c r="AA34" i="1" s="1"/>
  <c r="J33" i="1"/>
  <c r="I33" i="1" s="1"/>
  <c r="AA33" i="1" s="1"/>
  <c r="AB33" i="1" s="1"/>
  <c r="J32" i="1"/>
  <c r="I32" i="1"/>
  <c r="X32" i="1" s="1"/>
  <c r="J31" i="1"/>
  <c r="I31" i="1" s="1"/>
  <c r="X31" i="1" s="1"/>
  <c r="J30" i="1"/>
  <c r="I30" i="1" s="1"/>
  <c r="J29" i="1"/>
  <c r="I29" i="1" s="1"/>
  <c r="J28" i="1"/>
  <c r="I28" i="1" s="1"/>
  <c r="AA28" i="1" s="1"/>
  <c r="J27" i="1"/>
  <c r="I27" i="1" s="1"/>
  <c r="X27" i="1" s="1"/>
  <c r="J26" i="1"/>
  <c r="I26" i="1" s="1"/>
  <c r="L26" i="1" s="1"/>
  <c r="J25" i="1"/>
  <c r="I25" i="1" s="1"/>
  <c r="J24" i="1"/>
  <c r="I24" i="1"/>
  <c r="AA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AA18" i="1" s="1"/>
  <c r="J17" i="1"/>
  <c r="I17" i="1" s="1"/>
  <c r="X17" i="1" s="1"/>
  <c r="J16" i="1"/>
  <c r="I16" i="1" s="1"/>
  <c r="X16" i="1" s="1"/>
  <c r="J15" i="1"/>
  <c r="I15" i="1" s="1"/>
  <c r="X15" i="1" s="1"/>
  <c r="J14" i="1"/>
  <c r="I14" i="1" s="1"/>
  <c r="X14" i="1" s="1"/>
  <c r="J13" i="1"/>
  <c r="I13" i="1" s="1"/>
  <c r="X13" i="1" s="1"/>
  <c r="J12" i="1"/>
  <c r="I12" i="1" s="1"/>
  <c r="X12" i="1" s="1"/>
  <c r="J11" i="1"/>
  <c r="I11" i="1" s="1"/>
  <c r="X11" i="1" s="1"/>
  <c r="J10" i="1"/>
  <c r="I10" i="1" s="1"/>
  <c r="L10" i="1" s="1"/>
  <c r="J9" i="1"/>
  <c r="I9" i="1" s="1"/>
  <c r="J8" i="1"/>
  <c r="I8" i="1" s="1"/>
  <c r="J7" i="1"/>
  <c r="I7" i="1" s="1"/>
  <c r="AB60" i="1" l="1"/>
  <c r="AA61" i="1"/>
  <c r="AB61" i="1" s="1"/>
  <c r="Z10" i="1"/>
  <c r="U10" i="1"/>
  <c r="S10" i="1"/>
  <c r="T10" i="1"/>
  <c r="R10" i="1"/>
  <c r="I80" i="1"/>
  <c r="X7" i="1"/>
  <c r="L7" i="1"/>
  <c r="AA7" i="1"/>
  <c r="L9" i="1"/>
  <c r="AA20" i="1"/>
  <c r="X20" i="1"/>
  <c r="L20" i="1"/>
  <c r="AA22" i="1"/>
  <c r="X22" i="1"/>
  <c r="L22" i="1"/>
  <c r="AD24" i="1"/>
  <c r="AB24" i="1"/>
  <c r="AA25" i="1"/>
  <c r="L25" i="1"/>
  <c r="AA30" i="1"/>
  <c r="L30" i="1"/>
  <c r="X8" i="1"/>
  <c r="L8" i="1"/>
  <c r="AA8" i="1"/>
  <c r="AD18" i="1"/>
  <c r="AB18" i="1"/>
  <c r="AA19" i="1"/>
  <c r="X19" i="1"/>
  <c r="L19" i="1"/>
  <c r="AA21" i="1"/>
  <c r="X21" i="1"/>
  <c r="L21" i="1"/>
  <c r="AA23" i="1"/>
  <c r="L23" i="1"/>
  <c r="Z26" i="1"/>
  <c r="U26" i="1"/>
  <c r="X26" i="1" s="1"/>
  <c r="S26" i="1"/>
  <c r="T26" i="1"/>
  <c r="R26" i="1"/>
  <c r="AD28" i="1"/>
  <c r="AB28" i="1"/>
  <c r="AA29" i="1"/>
  <c r="X29" i="1"/>
  <c r="L29" i="1"/>
  <c r="AB34" i="1"/>
  <c r="AD34" i="1"/>
  <c r="X10" i="1"/>
  <c r="AA10" i="1"/>
  <c r="AA11" i="1"/>
  <c r="AA12" i="1"/>
  <c r="AA13" i="1"/>
  <c r="AA14" i="1"/>
  <c r="AA15" i="1"/>
  <c r="AA16" i="1"/>
  <c r="AA17" i="1"/>
  <c r="X18" i="1"/>
  <c r="AA26" i="1"/>
  <c r="AA27" i="1"/>
  <c r="AA31" i="1"/>
  <c r="AA32" i="1"/>
  <c r="X33" i="1"/>
  <c r="L33" i="1"/>
  <c r="AD33" i="1"/>
  <c r="AA35" i="1"/>
  <c r="L35" i="1"/>
  <c r="AB36" i="1"/>
  <c r="AB37" i="1"/>
  <c r="AB38" i="1"/>
  <c r="X40" i="1"/>
  <c r="L40" i="1"/>
  <c r="X43" i="1"/>
  <c r="L43" i="1"/>
  <c r="X51" i="1"/>
  <c r="L51" i="1"/>
  <c r="X54" i="1"/>
  <c r="L54" i="1"/>
  <c r="AA54" i="1"/>
  <c r="AA56" i="1"/>
  <c r="L56" i="1"/>
  <c r="L11" i="1"/>
  <c r="L12" i="1"/>
  <c r="L13" i="1"/>
  <c r="L14" i="1"/>
  <c r="L15" i="1"/>
  <c r="L16" i="1"/>
  <c r="L17" i="1"/>
  <c r="L18" i="1"/>
  <c r="L24" i="1"/>
  <c r="L27" i="1"/>
  <c r="L28" i="1"/>
  <c r="L31" i="1"/>
  <c r="L32" i="1"/>
  <c r="X34" i="1"/>
  <c r="L34" i="1"/>
  <c r="L36" i="1"/>
  <c r="X36" i="1"/>
  <c r="L37" i="1"/>
  <c r="X37" i="1"/>
  <c r="L38" i="1"/>
  <c r="X38" i="1"/>
  <c r="L39" i="1"/>
  <c r="AA41" i="1"/>
  <c r="X41" i="1"/>
  <c r="L41" i="1"/>
  <c r="AD44" i="1"/>
  <c r="AB44" i="1"/>
  <c r="AD45" i="1"/>
  <c r="AB45" i="1"/>
  <c r="AD46" i="1"/>
  <c r="AB46" i="1"/>
  <c r="AD47" i="1"/>
  <c r="AB47" i="1"/>
  <c r="AD48" i="1"/>
  <c r="AB48" i="1"/>
  <c r="X50" i="1"/>
  <c r="L50" i="1"/>
  <c r="AA50" i="1"/>
  <c r="X53" i="1"/>
  <c r="L53" i="1"/>
  <c r="AA53" i="1"/>
  <c r="X55" i="1"/>
  <c r="L55" i="1"/>
  <c r="AA55" i="1"/>
  <c r="AD57" i="1"/>
  <c r="AB57" i="1"/>
  <c r="AD58" i="1"/>
  <c r="AB58" i="1"/>
  <c r="AD59" i="1"/>
  <c r="AB59" i="1"/>
  <c r="L42" i="1"/>
  <c r="X42" i="1"/>
  <c r="L44" i="1"/>
  <c r="X44" i="1"/>
  <c r="L45" i="1"/>
  <c r="X45" i="1"/>
  <c r="L46" i="1"/>
  <c r="X46" i="1"/>
  <c r="L47" i="1"/>
  <c r="X47" i="1"/>
  <c r="L48" i="1"/>
  <c r="X48" i="1"/>
  <c r="L49" i="1"/>
  <c r="AA49" i="1"/>
  <c r="L52" i="1"/>
  <c r="X52" i="1"/>
  <c r="L57" i="1"/>
  <c r="X57" i="1"/>
  <c r="L58" i="1"/>
  <c r="X58" i="1"/>
  <c r="L59" i="1"/>
  <c r="X59" i="1"/>
  <c r="X62" i="1"/>
  <c r="AA63" i="1"/>
  <c r="X63" i="1"/>
  <c r="L63" i="1"/>
  <c r="X65" i="1"/>
  <c r="L65" i="1"/>
  <c r="AA65" i="1"/>
  <c r="X67" i="1"/>
  <c r="L67" i="1"/>
  <c r="AA67" i="1"/>
  <c r="X69" i="1"/>
  <c r="L69" i="1"/>
  <c r="AA69" i="1"/>
  <c r="AD72" i="1"/>
  <c r="AB72" i="1"/>
  <c r="AA73" i="1"/>
  <c r="X73" i="1"/>
  <c r="L73" i="1"/>
  <c r="AB75" i="1"/>
  <c r="AC75" i="1" s="1"/>
  <c r="AD75" i="1" s="1"/>
  <c r="AB76" i="1"/>
  <c r="AD76" i="1" s="1"/>
  <c r="AB77" i="1"/>
  <c r="AD77" i="1" s="1"/>
  <c r="L60" i="1"/>
  <c r="X60" i="1"/>
  <c r="AD61" i="1"/>
  <c r="AB62" i="1"/>
  <c r="AA66" i="1"/>
  <c r="L66" i="1"/>
  <c r="X68" i="1"/>
  <c r="L68" i="1"/>
  <c r="AA68" i="1"/>
  <c r="AD70" i="1"/>
  <c r="AB70" i="1"/>
  <c r="AA71" i="1"/>
  <c r="L71" i="1"/>
  <c r="AA74" i="1"/>
  <c r="L74" i="1"/>
  <c r="L64" i="1"/>
  <c r="AA64" i="1"/>
  <c r="AA78" i="1"/>
  <c r="L70" i="1"/>
  <c r="L72" i="1"/>
  <c r="L75" i="1"/>
  <c r="L76" i="1"/>
  <c r="L77" i="1"/>
  <c r="L78" i="1"/>
  <c r="U75" i="1" l="1"/>
  <c r="X75" i="1" s="1"/>
  <c r="S75" i="1"/>
  <c r="T75" i="1"/>
  <c r="R75" i="1"/>
  <c r="AB74" i="1"/>
  <c r="AD74" i="1"/>
  <c r="AB69" i="1"/>
  <c r="AD69" i="1"/>
  <c r="S67" i="1"/>
  <c r="T67" i="1"/>
  <c r="R67" i="1"/>
  <c r="AB65" i="1"/>
  <c r="AD65" i="1"/>
  <c r="T63" i="1"/>
  <c r="R63" i="1"/>
  <c r="S63" i="1"/>
  <c r="AD63" i="1"/>
  <c r="AB63" i="1"/>
  <c r="AB49" i="1"/>
  <c r="AD49" i="1"/>
  <c r="AB55" i="1"/>
  <c r="AD55" i="1"/>
  <c r="S53" i="1"/>
  <c r="T53" i="1"/>
  <c r="R53" i="1"/>
  <c r="S50" i="1"/>
  <c r="T50" i="1"/>
  <c r="R50" i="1"/>
  <c r="Z39" i="1"/>
  <c r="AA39" i="1" s="1"/>
  <c r="T39" i="1"/>
  <c r="R39" i="1"/>
  <c r="S39" i="1"/>
  <c r="T38" i="1"/>
  <c r="R38" i="1"/>
  <c r="S38" i="1"/>
  <c r="T37" i="1"/>
  <c r="R37" i="1"/>
  <c r="S37" i="1"/>
  <c r="T36" i="1"/>
  <c r="R36" i="1"/>
  <c r="S36" i="1"/>
  <c r="S31" i="1"/>
  <c r="T31" i="1"/>
  <c r="R31" i="1"/>
  <c r="S27" i="1"/>
  <c r="T27" i="1"/>
  <c r="R27" i="1"/>
  <c r="S16" i="1"/>
  <c r="T16" i="1"/>
  <c r="R16" i="1"/>
  <c r="S14" i="1"/>
  <c r="T14" i="1"/>
  <c r="R14" i="1"/>
  <c r="S12" i="1"/>
  <c r="T12" i="1"/>
  <c r="R12" i="1"/>
  <c r="AD56" i="1"/>
  <c r="AB56" i="1"/>
  <c r="S54" i="1"/>
  <c r="T54" i="1"/>
  <c r="R54" i="1"/>
  <c r="S51" i="1"/>
  <c r="Z51" i="1"/>
  <c r="AA51" i="1" s="1"/>
  <c r="T51" i="1"/>
  <c r="R51" i="1"/>
  <c r="U35" i="1"/>
  <c r="X35" i="1" s="1"/>
  <c r="S35" i="1"/>
  <c r="R35" i="1"/>
  <c r="T35" i="1"/>
  <c r="AB31" i="1"/>
  <c r="AD31" i="1"/>
  <c r="AB27" i="1"/>
  <c r="AD27" i="1"/>
  <c r="AB16" i="1"/>
  <c r="AD16" i="1"/>
  <c r="AB14" i="1"/>
  <c r="AD14" i="1"/>
  <c r="AB12" i="1"/>
  <c r="AD12" i="1"/>
  <c r="AB10" i="1"/>
  <c r="AD10" i="1"/>
  <c r="T29" i="1"/>
  <c r="R29" i="1"/>
  <c r="S29" i="1"/>
  <c r="AD29" i="1"/>
  <c r="AB29" i="1"/>
  <c r="T23" i="1"/>
  <c r="R23" i="1"/>
  <c r="U23" i="1"/>
  <c r="X23" i="1" s="1"/>
  <c r="S23" i="1"/>
  <c r="T19" i="1"/>
  <c r="R19" i="1"/>
  <c r="S19" i="1"/>
  <c r="AD19" i="1"/>
  <c r="AB19" i="1"/>
  <c r="S8" i="1"/>
  <c r="T8" i="1"/>
  <c r="R8" i="1"/>
  <c r="T30" i="1"/>
  <c r="R30" i="1"/>
  <c r="U30" i="1"/>
  <c r="X30" i="1" s="1"/>
  <c r="S30" i="1"/>
  <c r="AB25" i="1"/>
  <c r="AD25" i="1"/>
  <c r="T22" i="1"/>
  <c r="R22" i="1"/>
  <c r="S22" i="1"/>
  <c r="AD22" i="1"/>
  <c r="AB22" i="1"/>
  <c r="Z9" i="1"/>
  <c r="AA9" i="1" s="1"/>
  <c r="U9" i="1"/>
  <c r="X9" i="1" s="1"/>
  <c r="S9" i="1"/>
  <c r="T9" i="1"/>
  <c r="R9" i="1"/>
  <c r="S7" i="1"/>
  <c r="T7" i="1"/>
  <c r="R7" i="1"/>
  <c r="U77" i="1"/>
  <c r="X77" i="1" s="1"/>
  <c r="S77" i="1"/>
  <c r="T77" i="1"/>
  <c r="R77" i="1"/>
  <c r="U70" i="1"/>
  <c r="X70" i="1" s="1"/>
  <c r="S70" i="1"/>
  <c r="T70" i="1"/>
  <c r="R70" i="1"/>
  <c r="T64" i="1"/>
  <c r="R64" i="1"/>
  <c r="U64" i="1"/>
  <c r="X64" i="1" s="1"/>
  <c r="S64" i="1"/>
  <c r="T71" i="1"/>
  <c r="R71" i="1"/>
  <c r="U71" i="1"/>
  <c r="X71" i="1" s="1"/>
  <c r="S71" i="1"/>
  <c r="S68" i="1"/>
  <c r="T68" i="1"/>
  <c r="R68" i="1"/>
  <c r="AB66" i="1"/>
  <c r="AC66" i="1" s="1"/>
  <c r="AD66" i="1" s="1"/>
  <c r="T60" i="1"/>
  <c r="R60" i="1"/>
  <c r="S60" i="1"/>
  <c r="S78" i="1"/>
  <c r="T78" i="1"/>
  <c r="R78" i="1"/>
  <c r="U76" i="1"/>
  <c r="X76" i="1" s="1"/>
  <c r="S76" i="1"/>
  <c r="T76" i="1"/>
  <c r="R76" i="1"/>
  <c r="U72" i="1"/>
  <c r="X72" i="1" s="1"/>
  <c r="S72" i="1"/>
  <c r="T72" i="1"/>
  <c r="R72" i="1"/>
  <c r="AB64" i="1"/>
  <c r="AD64" i="1"/>
  <c r="T74" i="1"/>
  <c r="R74" i="1"/>
  <c r="U74" i="1"/>
  <c r="X74" i="1" s="1"/>
  <c r="S74" i="1"/>
  <c r="AB71" i="1"/>
  <c r="AD71" i="1"/>
  <c r="AB68" i="1"/>
  <c r="AD68" i="1"/>
  <c r="U66" i="1"/>
  <c r="X66" i="1" s="1"/>
  <c r="S66" i="1"/>
  <c r="T66" i="1"/>
  <c r="R66" i="1"/>
  <c r="T73" i="1"/>
  <c r="R73" i="1"/>
  <c r="S73" i="1"/>
  <c r="AD73" i="1"/>
  <c r="AB73" i="1"/>
  <c r="S69" i="1"/>
  <c r="T69" i="1"/>
  <c r="R69" i="1"/>
  <c r="AB67" i="1"/>
  <c r="AD67" i="1"/>
  <c r="S65" i="1"/>
  <c r="T65" i="1"/>
  <c r="R65" i="1"/>
  <c r="T59" i="1"/>
  <c r="R59" i="1"/>
  <c r="S59" i="1"/>
  <c r="T58" i="1"/>
  <c r="R58" i="1"/>
  <c r="S58" i="1"/>
  <c r="T57" i="1"/>
  <c r="R57" i="1"/>
  <c r="S57" i="1"/>
  <c r="Z52" i="1"/>
  <c r="AA52" i="1" s="1"/>
  <c r="T52" i="1"/>
  <c r="R52" i="1"/>
  <c r="S52" i="1"/>
  <c r="T49" i="1"/>
  <c r="R49" i="1"/>
  <c r="U49" i="1"/>
  <c r="X49" i="1" s="1"/>
  <c r="S49" i="1"/>
  <c r="T48" i="1"/>
  <c r="R48" i="1"/>
  <c r="S48" i="1"/>
  <c r="T47" i="1"/>
  <c r="R47" i="1"/>
  <c r="S47" i="1"/>
  <c r="T46" i="1"/>
  <c r="R46" i="1"/>
  <c r="S46" i="1"/>
  <c r="T45" i="1"/>
  <c r="R45" i="1"/>
  <c r="S45" i="1"/>
  <c r="T44" i="1"/>
  <c r="R44" i="1"/>
  <c r="S44" i="1"/>
  <c r="Z42" i="1"/>
  <c r="AA42" i="1" s="1"/>
  <c r="T42" i="1"/>
  <c r="R42" i="1"/>
  <c r="S42" i="1"/>
  <c r="S55" i="1"/>
  <c r="T55" i="1"/>
  <c r="R55" i="1"/>
  <c r="AB53" i="1"/>
  <c r="AD53" i="1"/>
  <c r="AB50" i="1"/>
  <c r="AD50" i="1"/>
  <c r="T41" i="1"/>
  <c r="R41" i="1"/>
  <c r="S41" i="1"/>
  <c r="AD41" i="1"/>
  <c r="AB41" i="1"/>
  <c r="S34" i="1"/>
  <c r="T34" i="1"/>
  <c r="R34" i="1"/>
  <c r="S32" i="1"/>
  <c r="T32" i="1"/>
  <c r="R32" i="1"/>
  <c r="U28" i="1"/>
  <c r="X28" i="1" s="1"/>
  <c r="S28" i="1"/>
  <c r="T28" i="1"/>
  <c r="R28" i="1"/>
  <c r="U24" i="1"/>
  <c r="X24" i="1" s="1"/>
  <c r="S24" i="1"/>
  <c r="T24" i="1"/>
  <c r="R24" i="1"/>
  <c r="S17" i="1"/>
  <c r="T17" i="1"/>
  <c r="R17" i="1"/>
  <c r="S15" i="1"/>
  <c r="T15" i="1"/>
  <c r="R15" i="1"/>
  <c r="S13" i="1"/>
  <c r="T13" i="1"/>
  <c r="R13" i="1"/>
  <c r="S11" i="1"/>
  <c r="T11" i="1"/>
  <c r="R11" i="1"/>
  <c r="U56" i="1"/>
  <c r="X56" i="1" s="1"/>
  <c r="S56" i="1"/>
  <c r="T56" i="1"/>
  <c r="R56" i="1"/>
  <c r="AB54" i="1"/>
  <c r="AD54" i="1"/>
  <c r="S43" i="1"/>
  <c r="Z43" i="1"/>
  <c r="AA43" i="1" s="1"/>
  <c r="T43" i="1"/>
  <c r="R43" i="1"/>
  <c r="S40" i="1"/>
  <c r="Z40" i="1"/>
  <c r="AA40" i="1" s="1"/>
  <c r="R40" i="1"/>
  <c r="T40" i="1"/>
  <c r="AD35" i="1"/>
  <c r="AB35" i="1"/>
  <c r="S33" i="1"/>
  <c r="R33" i="1"/>
  <c r="T33" i="1"/>
  <c r="AB32" i="1"/>
  <c r="AD32" i="1"/>
  <c r="AB26" i="1"/>
  <c r="AD26" i="1"/>
  <c r="AB17" i="1"/>
  <c r="AD17" i="1"/>
  <c r="AB15" i="1"/>
  <c r="AD15" i="1"/>
  <c r="AB13" i="1"/>
  <c r="AD13" i="1"/>
  <c r="AB11" i="1"/>
  <c r="AD11" i="1"/>
  <c r="AB23" i="1"/>
  <c r="AD23" i="1"/>
  <c r="T21" i="1"/>
  <c r="R21" i="1"/>
  <c r="S21" i="1"/>
  <c r="AD21" i="1"/>
  <c r="AB21" i="1"/>
  <c r="AB8" i="1"/>
  <c r="AD8" i="1"/>
  <c r="AB30" i="1"/>
  <c r="AD30" i="1"/>
  <c r="T25" i="1"/>
  <c r="R25" i="1"/>
  <c r="U25" i="1"/>
  <c r="X25" i="1" s="1"/>
  <c r="S25" i="1"/>
  <c r="T20" i="1"/>
  <c r="R20" i="1"/>
  <c r="S20" i="1"/>
  <c r="AD20" i="1"/>
  <c r="AB20" i="1"/>
  <c r="AB7" i="1"/>
  <c r="AD7" i="1"/>
  <c r="X80" i="1" l="1"/>
  <c r="AB42" i="1"/>
  <c r="AD42" i="1"/>
  <c r="AB9" i="1"/>
  <c r="AD9" i="1"/>
  <c r="AD40" i="1"/>
  <c r="AB40" i="1"/>
  <c r="AD43" i="1"/>
  <c r="AB43" i="1"/>
  <c r="AB52" i="1"/>
  <c r="AD52" i="1"/>
  <c r="AD51" i="1"/>
  <c r="AB51" i="1"/>
  <c r="AB39" i="1"/>
  <c r="AD39" i="1"/>
  <c r="AD80" i="1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guid="{1E3EE67A-3769-43F7-93B3-DD6660AA33C6}">
      <text>
        <r>
          <rPr>
            <b/>
            <sz val="8"/>
            <color indexed="81"/>
            <rFont val="Tahoma"/>
            <charset val="1"/>
          </rPr>
          <t>Adela:
Nezasmluněno</t>
        </r>
        <r>
          <rPr>
            <sz val="8"/>
            <color indexed="81"/>
            <rFont val="Tahoma"/>
            <charset val="1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<sst xmlns="http://schemas.openxmlformats.org/spreadsheetml/2006/main" count="604" uniqueCount="180">
  <si>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</si>
  <si>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</si>
  <si>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</si>
  <si>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</si>
  <si>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</si>
  <si>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</si>
  <si>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</si>
  <si>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</si>
  <si>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</si>
  <si>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</si>
  <si>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</si>
  <si>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</si>
  <si>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</si>
  <si>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</si>
  <si>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</si>
  <si>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</si>
  <si>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</si>
  <si>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</si>
  <si>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</si>
  <si>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</si>
  <si>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</si>
  <si>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</si>
  <si>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</si>
  <si>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</si>
  <si>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</si>
  <si>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</si>
  <si>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</si>
  <si>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</si>
  <si>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</si>
  <si>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</si>
  <si>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</si>
  <si>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</si>
  <si>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</si>
  <si>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</si>
  <si>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</si>
  <si>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</si>
  <si>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</si>
  <si>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</si>
  <si>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</si>
  <si>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</si>
  <si>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</si>
  <si>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</si>
  <si>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</si>
  <si>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</si>
  <si>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</si>
  <si>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</si>
  <si>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</si>
  <si>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</si>
  <si>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</si>
  <si>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</si>
  <si>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</si>
  <si>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</si>
  <si>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</si>
  <si>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</si>
  <si>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</si>
  <si>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</si>
  <si>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</si>
  <si>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</si>
  <si>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</si>
  <si>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</si>
  <si>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</si>
  <si>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</si>
  <si>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</si>
  <si>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</si>
  <si>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</si>
  <si>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</si>
  <si>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</si>
  <si>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</si>
  <si>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</si>
  <si>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</si>
  <si>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</si>
  <si>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</si>
  <si>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</si>
  <si>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</si>
  <si>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</si>
  <si>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</si>
  <si>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</si>
  <si>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</si>
  <si>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</si>
  <si>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</si>
  <si>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</si>
  <si>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</si>
  <si>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</si>
  <si>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</si>
  <si>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</si>
  <si>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</si>
  <si>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</si>
  <si>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</si>
  <si>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</si>
  <si>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</si>
  <si>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</si>
  <si>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</si>
  <si>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</si>
  <si>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</si>
  <si>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</si>
  <si>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</si>
  <si>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</si>
  <si>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</si>
  <si>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</si>
  <si>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</si>
  <si>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</si>
  <si>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</si>
  <si>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</si>
  <si>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</si>
  <si>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</si>
  <si>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</si>
  <si>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</si>
  <si>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</si>
  <si>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</si>
  <si>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</si>
  <si>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</si>
  <si>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</si>
  <si>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</si>
  <si>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</si>
  <si>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</si>
  <si>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</si>
  <si>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</si>
  <si>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</si>
  <si>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</si>
  <si>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</si>
  <si>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</si>
  <si>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</si>
  <si>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</si>
  <si>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</si>
  <si>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</si>
  <si>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</si>
  <si>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</si>
  <si>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</si>
  <si>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</si>
  <si>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</si>
  <si>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</si>
  <si>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</si>
  <si>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</si>
  <si>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</si>
  <si>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</si>
  <si>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</si>
  <si>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</si>
  <si>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</si>
  <si>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</si>
  <si>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</si>
  <si>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</si>
  <si>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</si>
  <si>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</si>
  <si>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</si>
  <si>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</si>
  <si>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</si>
  <si>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</si>
  <si>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</si>
  <si>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</si>
  <si>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</si>
  <si>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</si>
  <si>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</si>
  <si>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</si>
  <si>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</si>
  <si>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</si>
  <si>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</si>
  <si>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</si>
  <si>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</si>
  <si>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</si>
  <si>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</si>
  <si>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</si>
  <si>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</si>
  <si>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</si>
  <si>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</si>
  <si>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</si>
  <si>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</si>
  <si>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</si>
  <si>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žádost vyřazena pro nesplnění podmínek dotačního programu</t>
  </si>
  <si>
    <t>"NÁVRH"</t>
  </si>
  <si>
    <t>Schválená výše dotace                             (v Kč)</t>
  </si>
  <si>
    <t>Komentář</t>
  </si>
  <si>
    <t>služby, jejichž potřebnost vychází z plánování kraje či obce, ale jejichž udržitelnost na rok 2015 nebyla deklarována na základě Smlouvy o podpoře sociálních služeb v Moravskoslezském kraji</t>
  </si>
  <si>
    <t>Součet</t>
  </si>
  <si>
    <t>Počet stran přílohy: 4</t>
  </si>
  <si>
    <t>Poskytnutí účelové dotace z rozpočtu Moravskoslezského kraje v rámci dotačního Programu zajištění dostupnosti vybraných sociálních služeb v Moravskoslezském kraji na rok 2015</t>
  </si>
  <si>
    <t>Příloha č.: 1 k materiálu č.: 9/3</t>
  </si>
  <si>
    <t>Charitní dům sv. Benedikta Labre - nízkoprahové denní centrum</t>
  </si>
  <si>
    <t>KAFIRA o.p.s., Opava - Sociální rehabilitace</t>
  </si>
  <si>
    <t>Tichý svět, o.p.s.</t>
  </si>
  <si>
    <t>JINAK,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</si>
</sst>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6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6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94CD66B-6D77-4C4D-B736-149159C4A77D}">
  <header guid="{B94CD66B-6D77-4C4D-B736-149159C4A77D}" dateTime="2015-04-22T11:54:21" maxSheetId="3" userName="Kovalská Alice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30" ht="12" customHeight="1" x14ac:dyDescent="0.2"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30" ht="18.75" customHeight="1" x14ac:dyDescent="0.2">
      <c r="B3" s="81" t="s">
        <v>142</v>
      </c>
      <c r="C3" s="82"/>
      <c r="D3" s="82"/>
      <c r="E3" s="82"/>
      <c r="F3" s="82"/>
      <c r="G3" s="82"/>
      <c r="H3" s="82"/>
      <c r="I3" s="82"/>
      <c r="J3" s="82"/>
      <c r="K3" s="83"/>
    </row>
    <row r="4" spans="1:30" ht="20.25" customHeight="1" thickBot="1" x14ac:dyDescent="0.25">
      <c r="B4" s="84"/>
      <c r="C4" s="85"/>
      <c r="D4" s="85"/>
      <c r="E4" s="85"/>
      <c r="F4" s="85"/>
      <c r="G4" s="85"/>
      <c r="H4" s="86"/>
      <c r="I4" s="86"/>
      <c r="J4" s="86"/>
      <c r="K4" s="87"/>
    </row>
    <row r="5" spans="1:30" ht="66.75" customHeight="1" x14ac:dyDescent="0.2">
      <c r="A5" s="108" t="s">
        <v>134</v>
      </c>
      <c r="B5" s="88" t="s">
        <v>0</v>
      </c>
      <c r="C5" s="88" t="s">
        <v>1</v>
      </c>
      <c r="D5" s="88" t="s">
        <v>2</v>
      </c>
      <c r="E5" s="89" t="s">
        <v>5</v>
      </c>
      <c r="F5" s="89" t="s">
        <v>3</v>
      </c>
      <c r="G5" s="89" t="s">
        <v>6</v>
      </c>
      <c r="H5" s="90" t="s">
        <v>146</v>
      </c>
      <c r="I5" s="92" t="s">
        <v>147</v>
      </c>
      <c r="J5" s="93"/>
      <c r="K5" s="94"/>
      <c r="L5" s="95" t="s">
        <v>135</v>
      </c>
      <c r="M5" s="96" t="s">
        <v>136</v>
      </c>
      <c r="N5" s="97" t="s">
        <v>148</v>
      </c>
      <c r="O5" s="78" t="s">
        <v>138</v>
      </c>
      <c r="P5" s="99" t="s">
        <v>138</v>
      </c>
      <c r="Q5" s="101" t="s">
        <v>137</v>
      </c>
      <c r="R5" s="103" t="s">
        <v>139</v>
      </c>
      <c r="S5" s="103" t="s">
        <v>140</v>
      </c>
      <c r="T5" s="104" t="s">
        <v>141</v>
      </c>
      <c r="U5" s="106" t="s">
        <v>141</v>
      </c>
      <c r="V5" s="131" t="s">
        <v>149</v>
      </c>
      <c r="W5" s="131" t="s">
        <v>150</v>
      </c>
      <c r="X5" s="111" t="s">
        <v>152</v>
      </c>
      <c r="Z5" s="133" t="s">
        <v>151</v>
      </c>
      <c r="AA5" s="135" t="s">
        <v>153</v>
      </c>
      <c r="AB5" s="98" t="s">
        <v>155</v>
      </c>
      <c r="AC5" s="109" t="s">
        <v>154</v>
      </c>
      <c r="AD5" s="111" t="s">
        <v>156</v>
      </c>
    </row>
    <row r="6" spans="1:30" ht="29.25" customHeight="1" thickBot="1" x14ac:dyDescent="0.25">
      <c r="A6" s="108"/>
      <c r="B6" s="88"/>
      <c r="C6" s="88"/>
      <c r="D6" s="88"/>
      <c r="E6" s="89"/>
      <c r="F6" s="89"/>
      <c r="G6" s="89"/>
      <c r="H6" s="91"/>
      <c r="I6" s="41" t="s">
        <v>4</v>
      </c>
      <c r="J6" s="41" t="s">
        <v>133</v>
      </c>
      <c r="K6" s="42" t="s">
        <v>134</v>
      </c>
      <c r="L6" s="95"/>
      <c r="M6" s="96"/>
      <c r="N6" s="97"/>
      <c r="O6" s="78"/>
      <c r="P6" s="100"/>
      <c r="Q6" s="102"/>
      <c r="R6" s="103"/>
      <c r="S6" s="103"/>
      <c r="T6" s="105"/>
      <c r="U6" s="107"/>
      <c r="V6" s="131"/>
      <c r="W6" s="132"/>
      <c r="X6" s="112"/>
      <c r="Z6" s="134"/>
      <c r="AA6" s="136"/>
      <c r="AB6" s="98"/>
      <c r="AC6" s="110"/>
      <c r="AD6" s="112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113" t="s">
        <v>33</v>
      </c>
      <c r="C60" s="116">
        <v>65468562</v>
      </c>
      <c r="D60" s="119" t="s">
        <v>113</v>
      </c>
      <c r="E60" s="16" t="s">
        <v>143</v>
      </c>
      <c r="F60" s="122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125">
        <f>H60+H61+H62+I61+I60+I62</f>
        <v>2664960</v>
      </c>
      <c r="M60" s="125">
        <v>4615000</v>
      </c>
      <c r="N60" s="128">
        <v>4355000</v>
      </c>
      <c r="O60" s="128">
        <v>4355000</v>
      </c>
      <c r="P60" s="45"/>
      <c r="Q60" s="19">
        <v>1395000</v>
      </c>
      <c r="R60" s="125">
        <f>L60-M60</f>
        <v>-1950040</v>
      </c>
      <c r="S60" s="125">
        <f>L60-N60</f>
        <v>-1690040</v>
      </c>
      <c r="T60" s="19">
        <f t="shared" si="5"/>
        <v>-1690040</v>
      </c>
      <c r="U60" s="19"/>
      <c r="V60" s="125">
        <v>2944000</v>
      </c>
      <c r="W60" s="125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114"/>
      <c r="C61" s="117"/>
      <c r="D61" s="120"/>
      <c r="E61" s="16" t="s">
        <v>144</v>
      </c>
      <c r="F61" s="123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126"/>
      <c r="M61" s="126"/>
      <c r="N61" s="129"/>
      <c r="O61" s="129"/>
      <c r="P61" s="46"/>
      <c r="Q61" s="19">
        <v>398400</v>
      </c>
      <c r="R61" s="126"/>
      <c r="S61" s="126"/>
      <c r="T61" s="34">
        <f t="shared" si="5"/>
        <v>0</v>
      </c>
      <c r="U61" s="19"/>
      <c r="V61" s="126"/>
      <c r="W61" s="126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115"/>
      <c r="C62" s="118"/>
      <c r="D62" s="121"/>
      <c r="E62" s="16" t="s">
        <v>145</v>
      </c>
      <c r="F62" s="124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127"/>
      <c r="M62" s="127"/>
      <c r="N62" s="130"/>
      <c r="O62" s="130"/>
      <c r="P62" s="47"/>
      <c r="Q62" s="19">
        <v>0</v>
      </c>
      <c r="R62" s="127"/>
      <c r="S62" s="127"/>
      <c r="T62" s="34">
        <f t="shared" si="5"/>
        <v>0</v>
      </c>
      <c r="U62" s="19"/>
      <c r="V62" s="127"/>
      <c r="W62" s="127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137" t="s">
        <v>4</v>
      </c>
      <c r="C80" s="138"/>
      <c r="D80" s="138"/>
      <c r="E80" s="138"/>
      <c r="F80" s="138"/>
      <c r="G80" s="138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customSheetViews>
    <customSheetView guid="{DCD9E97A-34D3-4DD2-8EF6-A1CCD51B05F3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1"/>
      <headerFooter alignWithMargins="0">
        <oddFooter>&amp;CStránka &amp;P z &amp;N</oddFooter>
      </headerFooter>
      <autoFilter ref="A6:AD80"/>
    </customSheetView>
  </customSheetViews>
  <mergeCells count="44">
    <mergeCell ref="R60:R62"/>
    <mergeCell ref="S60:S62"/>
    <mergeCell ref="V60:V62"/>
    <mergeCell ref="W60:W62"/>
    <mergeCell ref="B80:G80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AB5:AB6"/>
    <mergeCell ref="P5:P6"/>
    <mergeCell ref="Q5:Q6"/>
    <mergeCell ref="R5:R6"/>
    <mergeCell ref="S5:S6"/>
    <mergeCell ref="T5:T6"/>
    <mergeCell ref="U5:U6"/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2"/>
  <headerFooter alignWithMargins="0">
    <oddFooter>&amp;CStránka &amp;P z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83"/>
  <sheetViews>
    <sheetView tabSelected="1" workbookViewId="0">
      <selection activeCell="A67" sqref="A67"/>
    </sheetView>
  </sheetViews>
  <sheetFormatPr defaultRowHeight="12.75" x14ac:dyDescent="0.2"/>
  <cols>
    <col min="1" max="1" width="33.140625" customWidth="1"/>
    <col min="2" max="2" width="11.140625" customWidth="1"/>
    <col min="3" max="3" width="12.7109375" customWidth="1"/>
    <col min="4" max="4" width="38.5703125" customWidth="1"/>
    <col min="5" max="5" width="11.7109375" customWidth="1"/>
    <col min="6" max="6" width="21.7109375" customWidth="1"/>
    <col min="7" max="7" width="17.85546875" customWidth="1"/>
    <col min="8" max="8" width="27.42578125" customWidth="1"/>
  </cols>
  <sheetData>
    <row r="1" spans="1:8" ht="17.25" customHeight="1" x14ac:dyDescent="0.2">
      <c r="A1" s="157" t="s">
        <v>175</v>
      </c>
      <c r="B1" s="82"/>
      <c r="C1" s="82"/>
      <c r="D1" s="82"/>
      <c r="E1" s="82"/>
      <c r="F1" s="82"/>
      <c r="G1" s="82"/>
      <c r="H1" s="83"/>
    </row>
    <row r="2" spans="1:8" ht="18.75" customHeight="1" x14ac:dyDescent="0.2">
      <c r="A2" s="154" t="s">
        <v>173</v>
      </c>
      <c r="B2" s="155"/>
      <c r="C2" s="155"/>
      <c r="D2" s="155"/>
      <c r="E2" s="155"/>
      <c r="F2" s="155"/>
      <c r="G2" s="155"/>
      <c r="H2" s="156"/>
    </row>
    <row r="3" spans="1:8" ht="33" customHeight="1" x14ac:dyDescent="0.2">
      <c r="A3" s="153" t="s">
        <v>168</v>
      </c>
      <c r="B3" s="153"/>
      <c r="C3" s="153"/>
      <c r="D3" s="153"/>
      <c r="E3" s="153"/>
      <c r="F3" s="153"/>
      <c r="G3" s="153"/>
      <c r="H3" s="153"/>
    </row>
    <row r="4" spans="1:8" ht="50.25" customHeight="1" x14ac:dyDescent="0.2">
      <c r="A4" s="143" t="s">
        <v>174</v>
      </c>
      <c r="B4" s="143"/>
      <c r="C4" s="143"/>
      <c r="D4" s="143"/>
      <c r="E4" s="143"/>
      <c r="F4" s="143"/>
      <c r="G4" s="143"/>
      <c r="H4" s="143"/>
    </row>
    <row r="5" spans="1:8" ht="12.75" customHeight="1" x14ac:dyDescent="0.2">
      <c r="A5" s="142" t="s">
        <v>0</v>
      </c>
      <c r="B5" s="142" t="s">
        <v>1</v>
      </c>
      <c r="C5" s="142" t="s">
        <v>2</v>
      </c>
      <c r="D5" s="158" t="s">
        <v>5</v>
      </c>
      <c r="E5" s="158" t="s">
        <v>3</v>
      </c>
      <c r="F5" s="158" t="s">
        <v>6</v>
      </c>
      <c r="G5" s="159" t="s">
        <v>169</v>
      </c>
      <c r="H5" s="142" t="s">
        <v>170</v>
      </c>
    </row>
    <row r="6" spans="1:8" ht="27" customHeight="1" x14ac:dyDescent="0.2">
      <c r="A6" s="142"/>
      <c r="B6" s="142"/>
      <c r="C6" s="142"/>
      <c r="D6" s="158"/>
      <c r="E6" s="158"/>
      <c r="F6" s="158"/>
      <c r="G6" s="160"/>
      <c r="H6" s="142"/>
    </row>
    <row r="7" spans="1:8" ht="38.25" customHeight="1" x14ac:dyDescent="0.2">
      <c r="A7" s="64" t="s">
        <v>118</v>
      </c>
      <c r="B7" s="65">
        <v>62331485</v>
      </c>
      <c r="C7" s="64" t="s">
        <v>117</v>
      </c>
      <c r="D7" s="64" t="s">
        <v>38</v>
      </c>
      <c r="E7" s="66">
        <v>7799721</v>
      </c>
      <c r="F7" s="64" t="s">
        <v>103</v>
      </c>
      <c r="G7" s="67">
        <v>1109300</v>
      </c>
      <c r="H7" s="67"/>
    </row>
    <row r="8" spans="1:8" ht="38.25" customHeight="1" x14ac:dyDescent="0.2">
      <c r="A8" s="64" t="s">
        <v>7</v>
      </c>
      <c r="B8" s="65">
        <v>26591014</v>
      </c>
      <c r="C8" s="64" t="s">
        <v>112</v>
      </c>
      <c r="D8" s="64" t="s">
        <v>39</v>
      </c>
      <c r="E8" s="66">
        <v>5587445</v>
      </c>
      <c r="F8" s="64" t="s">
        <v>97</v>
      </c>
      <c r="G8" s="67">
        <v>274568</v>
      </c>
      <c r="H8" s="67"/>
    </row>
    <row r="9" spans="1:8" ht="38.25" customHeight="1" x14ac:dyDescent="0.2">
      <c r="A9" s="73" t="s">
        <v>109</v>
      </c>
      <c r="B9" s="74">
        <v>40613411</v>
      </c>
      <c r="C9" s="73" t="s">
        <v>112</v>
      </c>
      <c r="D9" s="73" t="s">
        <v>40</v>
      </c>
      <c r="E9" s="75">
        <v>1100631</v>
      </c>
      <c r="F9" s="73" t="s">
        <v>105</v>
      </c>
      <c r="G9" s="72">
        <v>4238000</v>
      </c>
      <c r="H9" s="72"/>
    </row>
    <row r="10" spans="1:8" ht="38.25" customHeight="1" x14ac:dyDescent="0.2">
      <c r="A10" s="73" t="s">
        <v>109</v>
      </c>
      <c r="B10" s="74">
        <v>40613411</v>
      </c>
      <c r="C10" s="73" t="s">
        <v>112</v>
      </c>
      <c r="D10" s="73" t="s">
        <v>41</v>
      </c>
      <c r="E10" s="75">
        <v>1201512</v>
      </c>
      <c r="F10" s="73" t="s">
        <v>105</v>
      </c>
      <c r="G10" s="72">
        <v>2828000</v>
      </c>
      <c r="H10" s="72"/>
    </row>
    <row r="11" spans="1:8" ht="38.25" customHeight="1" x14ac:dyDescent="0.2">
      <c r="A11" s="64" t="s">
        <v>109</v>
      </c>
      <c r="B11" s="65">
        <v>40613411</v>
      </c>
      <c r="C11" s="64" t="s">
        <v>112</v>
      </c>
      <c r="D11" s="64" t="s">
        <v>42</v>
      </c>
      <c r="E11" s="66">
        <v>1268368</v>
      </c>
      <c r="F11" s="64" t="s">
        <v>105</v>
      </c>
      <c r="G11" s="67">
        <v>1752200</v>
      </c>
      <c r="H11" s="67"/>
    </row>
    <row r="12" spans="1:8" ht="38.25" customHeight="1" x14ac:dyDescent="0.2">
      <c r="A12" s="64" t="s">
        <v>109</v>
      </c>
      <c r="B12" s="65">
        <v>40613411</v>
      </c>
      <c r="C12" s="64" t="s">
        <v>112</v>
      </c>
      <c r="D12" s="64" t="s">
        <v>42</v>
      </c>
      <c r="E12" s="66">
        <v>1989131</v>
      </c>
      <c r="F12" s="64" t="s">
        <v>97</v>
      </c>
      <c r="G12" s="67">
        <v>166748</v>
      </c>
      <c r="H12" s="67"/>
    </row>
    <row r="13" spans="1:8" ht="38.25" customHeight="1" x14ac:dyDescent="0.2">
      <c r="A13" s="64" t="s">
        <v>109</v>
      </c>
      <c r="B13" s="65">
        <v>40613411</v>
      </c>
      <c r="C13" s="64" t="s">
        <v>112</v>
      </c>
      <c r="D13" s="64" t="s">
        <v>42</v>
      </c>
      <c r="E13" s="66">
        <v>2004679</v>
      </c>
      <c r="F13" s="64" t="s">
        <v>106</v>
      </c>
      <c r="G13" s="67">
        <v>338550</v>
      </c>
      <c r="H13" s="67"/>
    </row>
    <row r="14" spans="1:8" ht="38.25" customHeight="1" x14ac:dyDescent="0.2">
      <c r="A14" s="64" t="s">
        <v>109</v>
      </c>
      <c r="B14" s="65">
        <v>40613411</v>
      </c>
      <c r="C14" s="64" t="s">
        <v>112</v>
      </c>
      <c r="D14" s="64" t="s">
        <v>44</v>
      </c>
      <c r="E14" s="66">
        <v>3588365</v>
      </c>
      <c r="F14" s="64" t="s">
        <v>106</v>
      </c>
      <c r="G14" s="67">
        <v>684900</v>
      </c>
      <c r="H14" s="67"/>
    </row>
    <row r="15" spans="1:8" ht="38.25" customHeight="1" x14ac:dyDescent="0.2">
      <c r="A15" s="64" t="s">
        <v>109</v>
      </c>
      <c r="B15" s="65">
        <v>40613411</v>
      </c>
      <c r="C15" s="64" t="s">
        <v>112</v>
      </c>
      <c r="D15" s="64" t="s">
        <v>45</v>
      </c>
      <c r="E15" s="66">
        <v>3724158</v>
      </c>
      <c r="F15" s="64" t="s">
        <v>103</v>
      </c>
      <c r="G15" s="67">
        <v>11800</v>
      </c>
      <c r="H15" s="67"/>
    </row>
    <row r="16" spans="1:8" ht="38.25" customHeight="1" x14ac:dyDescent="0.2">
      <c r="A16" s="64" t="s">
        <v>109</v>
      </c>
      <c r="B16" s="65">
        <v>40613411</v>
      </c>
      <c r="C16" s="64" t="s">
        <v>112</v>
      </c>
      <c r="D16" s="64" t="s">
        <v>46</v>
      </c>
      <c r="E16" s="66">
        <v>4411471</v>
      </c>
      <c r="F16" s="64" t="s">
        <v>106</v>
      </c>
      <c r="G16" s="67">
        <v>146100</v>
      </c>
      <c r="H16" s="67"/>
    </row>
    <row r="17" spans="1:8" ht="38.25" customHeight="1" x14ac:dyDescent="0.2">
      <c r="A17" s="64" t="s">
        <v>109</v>
      </c>
      <c r="B17" s="65">
        <v>40613411</v>
      </c>
      <c r="C17" s="64" t="s">
        <v>112</v>
      </c>
      <c r="D17" s="64" t="s">
        <v>43</v>
      </c>
      <c r="E17" s="66">
        <v>9479139</v>
      </c>
      <c r="F17" s="64" t="s">
        <v>105</v>
      </c>
      <c r="G17" s="67">
        <v>2681100</v>
      </c>
      <c r="H17" s="67"/>
    </row>
    <row r="18" spans="1:8" ht="38.25" customHeight="1" x14ac:dyDescent="0.2">
      <c r="A18" s="64" t="s">
        <v>8</v>
      </c>
      <c r="B18" s="65">
        <v>68308892</v>
      </c>
      <c r="C18" s="64" t="s">
        <v>112</v>
      </c>
      <c r="D18" s="64" t="s">
        <v>47</v>
      </c>
      <c r="E18" s="66">
        <v>3285774</v>
      </c>
      <c r="F18" s="64" t="s">
        <v>107</v>
      </c>
      <c r="G18" s="67">
        <v>0</v>
      </c>
      <c r="H18" s="67" t="s">
        <v>167</v>
      </c>
    </row>
    <row r="19" spans="1:8" ht="38.25" customHeight="1" x14ac:dyDescent="0.2">
      <c r="A19" s="64" t="s">
        <v>8</v>
      </c>
      <c r="B19" s="65">
        <v>68308892</v>
      </c>
      <c r="C19" s="64" t="s">
        <v>112</v>
      </c>
      <c r="D19" s="64" t="s">
        <v>47</v>
      </c>
      <c r="E19" s="66">
        <v>9533187</v>
      </c>
      <c r="F19" s="64" t="s">
        <v>53</v>
      </c>
      <c r="G19" s="67">
        <v>419850</v>
      </c>
      <c r="H19" s="67"/>
    </row>
    <row r="20" spans="1:8" ht="38.25" customHeight="1" x14ac:dyDescent="0.2">
      <c r="A20" s="64" t="s">
        <v>9</v>
      </c>
      <c r="B20" s="65">
        <v>26863901</v>
      </c>
      <c r="C20" s="64" t="s">
        <v>115</v>
      </c>
      <c r="D20" s="64" t="s">
        <v>48</v>
      </c>
      <c r="E20" s="66">
        <v>6999964</v>
      </c>
      <c r="F20" s="64" t="s">
        <v>108</v>
      </c>
      <c r="G20" s="67">
        <v>448200</v>
      </c>
      <c r="H20" s="67"/>
    </row>
    <row r="21" spans="1:8" ht="38.25" customHeight="1" x14ac:dyDescent="0.2">
      <c r="A21" s="73" t="s">
        <v>11</v>
      </c>
      <c r="B21" s="74">
        <v>75055473</v>
      </c>
      <c r="C21" s="73" t="s">
        <v>116</v>
      </c>
      <c r="D21" s="73" t="s">
        <v>51</v>
      </c>
      <c r="E21" s="75">
        <v>5496529</v>
      </c>
      <c r="F21" s="73" t="s">
        <v>105</v>
      </c>
      <c r="G21" s="72">
        <v>925900</v>
      </c>
      <c r="H21" s="67"/>
    </row>
    <row r="22" spans="1:8" ht="38.25" customHeight="1" x14ac:dyDescent="0.2">
      <c r="A22" s="73" t="s">
        <v>11</v>
      </c>
      <c r="B22" s="74">
        <v>75055473</v>
      </c>
      <c r="C22" s="73" t="s">
        <v>116</v>
      </c>
      <c r="D22" s="73" t="s">
        <v>52</v>
      </c>
      <c r="E22" s="75">
        <v>5987670</v>
      </c>
      <c r="F22" s="73" t="s">
        <v>108</v>
      </c>
      <c r="G22" s="72">
        <v>594400</v>
      </c>
      <c r="H22" s="67"/>
    </row>
    <row r="23" spans="1:8" ht="38.25" customHeight="1" x14ac:dyDescent="0.2">
      <c r="A23" s="73" t="s">
        <v>12</v>
      </c>
      <c r="B23" s="74">
        <v>48806145</v>
      </c>
      <c r="C23" s="73" t="s">
        <v>116</v>
      </c>
      <c r="D23" s="73" t="s">
        <v>53</v>
      </c>
      <c r="E23" s="75">
        <v>1422993</v>
      </c>
      <c r="F23" s="73" t="s">
        <v>53</v>
      </c>
      <c r="G23" s="72">
        <v>1333900</v>
      </c>
      <c r="H23" s="67"/>
    </row>
    <row r="24" spans="1:8" ht="38.25" customHeight="1" x14ac:dyDescent="0.2">
      <c r="A24" s="73" t="s">
        <v>13</v>
      </c>
      <c r="B24" s="74">
        <v>28659392</v>
      </c>
      <c r="C24" s="73" t="s">
        <v>115</v>
      </c>
      <c r="D24" s="73" t="s">
        <v>52</v>
      </c>
      <c r="E24" s="75">
        <v>5068586</v>
      </c>
      <c r="F24" s="73" t="s">
        <v>108</v>
      </c>
      <c r="G24" s="72">
        <v>1731000</v>
      </c>
      <c r="H24" s="67"/>
    </row>
    <row r="25" spans="1:8" ht="38.25" customHeight="1" x14ac:dyDescent="0.2">
      <c r="A25" s="64" t="s">
        <v>14</v>
      </c>
      <c r="B25" s="65">
        <v>70631808</v>
      </c>
      <c r="C25" s="64" t="s">
        <v>116</v>
      </c>
      <c r="D25" s="64" t="s">
        <v>54</v>
      </c>
      <c r="E25" s="66">
        <v>3759291</v>
      </c>
      <c r="F25" s="64" t="s">
        <v>53</v>
      </c>
      <c r="G25" s="67">
        <v>1949850</v>
      </c>
      <c r="H25" s="67"/>
    </row>
    <row r="26" spans="1:8" ht="38.25" customHeight="1" x14ac:dyDescent="0.2">
      <c r="A26" s="73" t="s">
        <v>14</v>
      </c>
      <c r="B26" s="74">
        <v>70631808</v>
      </c>
      <c r="C26" s="73" t="s">
        <v>116</v>
      </c>
      <c r="D26" s="73" t="s">
        <v>55</v>
      </c>
      <c r="E26" s="75">
        <v>5158830</v>
      </c>
      <c r="F26" s="73" t="s">
        <v>61</v>
      </c>
      <c r="G26" s="72">
        <v>220000</v>
      </c>
      <c r="H26" s="67"/>
    </row>
    <row r="27" spans="1:8" ht="38.25" customHeight="1" x14ac:dyDescent="0.2">
      <c r="A27" s="64" t="s">
        <v>15</v>
      </c>
      <c r="B27" s="65">
        <v>48806749</v>
      </c>
      <c r="C27" s="64" t="s">
        <v>113</v>
      </c>
      <c r="D27" s="64" t="s">
        <v>56</v>
      </c>
      <c r="E27" s="66">
        <v>9122767</v>
      </c>
      <c r="F27" s="64" t="s">
        <v>53</v>
      </c>
      <c r="G27" s="67">
        <v>185300</v>
      </c>
      <c r="H27" s="67"/>
    </row>
    <row r="28" spans="1:8" ht="38.25" customHeight="1" x14ac:dyDescent="0.2">
      <c r="A28" s="73" t="s">
        <v>16</v>
      </c>
      <c r="B28" s="74" t="s">
        <v>122</v>
      </c>
      <c r="C28" s="73" t="s">
        <v>115</v>
      </c>
      <c r="D28" s="73" t="s">
        <v>57</v>
      </c>
      <c r="E28" s="75">
        <v>9515650</v>
      </c>
      <c r="F28" s="73" t="s">
        <v>103</v>
      </c>
      <c r="G28" s="72">
        <v>423700</v>
      </c>
      <c r="H28" s="67"/>
    </row>
    <row r="29" spans="1:8" ht="38.25" customHeight="1" x14ac:dyDescent="0.2">
      <c r="A29" s="64" t="s">
        <v>17</v>
      </c>
      <c r="B29" s="65">
        <v>25852345</v>
      </c>
      <c r="C29" s="64" t="s">
        <v>115</v>
      </c>
      <c r="D29" s="64" t="s">
        <v>58</v>
      </c>
      <c r="E29" s="66">
        <v>1515547</v>
      </c>
      <c r="F29" s="64" t="s">
        <v>103</v>
      </c>
      <c r="G29" s="67">
        <v>116800</v>
      </c>
      <c r="H29" s="67"/>
    </row>
    <row r="30" spans="1:8" ht="38.25" customHeight="1" x14ac:dyDescent="0.2">
      <c r="A30" s="64" t="s">
        <v>18</v>
      </c>
      <c r="B30" s="65">
        <v>26990881</v>
      </c>
      <c r="C30" s="64" t="s">
        <v>112</v>
      </c>
      <c r="D30" s="64" t="s">
        <v>60</v>
      </c>
      <c r="E30" s="66">
        <v>4007706</v>
      </c>
      <c r="F30" s="64" t="s">
        <v>97</v>
      </c>
      <c r="G30" s="67">
        <v>266136</v>
      </c>
      <c r="H30" s="67"/>
    </row>
    <row r="31" spans="1:8" ht="38.25" customHeight="1" x14ac:dyDescent="0.2">
      <c r="A31" s="64" t="s">
        <v>19</v>
      </c>
      <c r="B31" s="65" t="s">
        <v>119</v>
      </c>
      <c r="C31" s="64" t="s">
        <v>112</v>
      </c>
      <c r="D31" s="64" t="s">
        <v>62</v>
      </c>
      <c r="E31" s="66">
        <v>6318934</v>
      </c>
      <c r="F31" s="64" t="s">
        <v>81</v>
      </c>
      <c r="G31" s="67">
        <v>162800</v>
      </c>
      <c r="H31" s="67"/>
    </row>
    <row r="32" spans="1:8" ht="38.25" customHeight="1" x14ac:dyDescent="0.2">
      <c r="A32" s="73" t="s">
        <v>20</v>
      </c>
      <c r="B32" s="74">
        <v>66182565</v>
      </c>
      <c r="C32" s="73" t="s">
        <v>113</v>
      </c>
      <c r="D32" s="73" t="s">
        <v>63</v>
      </c>
      <c r="E32" s="75">
        <v>1785782</v>
      </c>
      <c r="F32" s="73" t="s">
        <v>106</v>
      </c>
      <c r="G32" s="72">
        <v>362800</v>
      </c>
      <c r="H32" s="67"/>
    </row>
    <row r="33" spans="1:8" ht="38.25" customHeight="1" x14ac:dyDescent="0.2">
      <c r="A33" s="64" t="s">
        <v>21</v>
      </c>
      <c r="B33" s="65">
        <v>60337842</v>
      </c>
      <c r="C33" s="64" t="s">
        <v>113</v>
      </c>
      <c r="D33" s="64" t="s">
        <v>64</v>
      </c>
      <c r="E33" s="66">
        <v>9413375</v>
      </c>
      <c r="F33" s="64" t="s">
        <v>105</v>
      </c>
      <c r="G33" s="67">
        <v>954502</v>
      </c>
      <c r="H33" s="67"/>
    </row>
    <row r="34" spans="1:8" ht="38.25" customHeight="1" x14ac:dyDescent="0.2">
      <c r="A34" s="64" t="s">
        <v>22</v>
      </c>
      <c r="B34" s="65">
        <v>73635677</v>
      </c>
      <c r="C34" s="64" t="s">
        <v>113</v>
      </c>
      <c r="D34" s="64" t="s">
        <v>65</v>
      </c>
      <c r="E34" s="66">
        <v>2810272</v>
      </c>
      <c r="F34" s="64" t="s">
        <v>105</v>
      </c>
      <c r="G34" s="67">
        <v>3328100</v>
      </c>
      <c r="H34" s="67"/>
    </row>
    <row r="35" spans="1:8" ht="38.25" customHeight="1" x14ac:dyDescent="0.2">
      <c r="A35" s="64" t="s">
        <v>23</v>
      </c>
      <c r="B35" s="65">
        <v>43964591</v>
      </c>
      <c r="C35" s="64" t="s">
        <v>113</v>
      </c>
      <c r="D35" s="64" t="s">
        <v>66</v>
      </c>
      <c r="E35" s="66">
        <v>8724700</v>
      </c>
      <c r="F35" s="64" t="s">
        <v>97</v>
      </c>
      <c r="G35" s="67">
        <v>73416</v>
      </c>
      <c r="H35" s="67"/>
    </row>
    <row r="36" spans="1:8" ht="38.25" customHeight="1" x14ac:dyDescent="0.2">
      <c r="A36" s="64" t="s">
        <v>24</v>
      </c>
      <c r="B36" s="65">
        <v>44940998</v>
      </c>
      <c r="C36" s="64" t="s">
        <v>113</v>
      </c>
      <c r="D36" s="64" t="s">
        <v>176</v>
      </c>
      <c r="E36" s="66">
        <v>6763192</v>
      </c>
      <c r="F36" s="64" t="s">
        <v>106</v>
      </c>
      <c r="G36" s="67">
        <v>1012500</v>
      </c>
      <c r="H36" s="67"/>
    </row>
    <row r="37" spans="1:8" ht="38.25" customHeight="1" x14ac:dyDescent="0.2">
      <c r="A37" s="64" t="s">
        <v>25</v>
      </c>
      <c r="B37" s="65">
        <v>44937377</v>
      </c>
      <c r="C37" s="64" t="s">
        <v>113</v>
      </c>
      <c r="D37" s="64" t="s">
        <v>69</v>
      </c>
      <c r="E37" s="66">
        <v>2845276</v>
      </c>
      <c r="F37" s="64" t="s">
        <v>105</v>
      </c>
      <c r="G37" s="67">
        <v>81800</v>
      </c>
      <c r="H37" s="67"/>
    </row>
    <row r="38" spans="1:8" ht="38.25" customHeight="1" x14ac:dyDescent="0.2">
      <c r="A38" s="64" t="s">
        <v>27</v>
      </c>
      <c r="B38" s="65">
        <v>26588773</v>
      </c>
      <c r="C38" s="64" t="s">
        <v>115</v>
      </c>
      <c r="D38" s="64" t="s">
        <v>177</v>
      </c>
      <c r="E38" s="66">
        <v>4508339</v>
      </c>
      <c r="F38" s="64" t="s">
        <v>97</v>
      </c>
      <c r="G38" s="67">
        <v>212970</v>
      </c>
      <c r="H38" s="67"/>
    </row>
    <row r="39" spans="1:8" ht="38.25" customHeight="1" x14ac:dyDescent="0.2">
      <c r="A39" s="64" t="s">
        <v>28</v>
      </c>
      <c r="B39" s="65">
        <v>26598086</v>
      </c>
      <c r="C39" s="64" t="s">
        <v>112</v>
      </c>
      <c r="D39" s="64" t="s">
        <v>73</v>
      </c>
      <c r="E39" s="66">
        <v>1336555</v>
      </c>
      <c r="F39" s="64" t="s">
        <v>104</v>
      </c>
      <c r="G39" s="67">
        <v>113500</v>
      </c>
      <c r="H39" s="67"/>
    </row>
    <row r="40" spans="1:8" ht="38.25" customHeight="1" x14ac:dyDescent="0.2">
      <c r="A40" s="64" t="s">
        <v>29</v>
      </c>
      <c r="B40" s="65">
        <v>26584344</v>
      </c>
      <c r="C40" s="64" t="s">
        <v>112</v>
      </c>
      <c r="D40" s="64" t="s">
        <v>74</v>
      </c>
      <c r="E40" s="66">
        <v>7075078</v>
      </c>
      <c r="F40" s="64" t="s">
        <v>106</v>
      </c>
      <c r="G40" s="67">
        <v>267600</v>
      </c>
      <c r="H40" s="67"/>
    </row>
    <row r="41" spans="1:8" ht="38.25" customHeight="1" x14ac:dyDescent="0.2">
      <c r="A41" s="64" t="s">
        <v>110</v>
      </c>
      <c r="B41" s="65">
        <v>65469003</v>
      </c>
      <c r="C41" s="64" t="s">
        <v>115</v>
      </c>
      <c r="D41" s="64" t="s">
        <v>76</v>
      </c>
      <c r="E41" s="66">
        <v>8616711</v>
      </c>
      <c r="F41" s="64" t="s">
        <v>61</v>
      </c>
      <c r="G41" s="67">
        <v>1551450</v>
      </c>
      <c r="H41" s="67"/>
    </row>
    <row r="42" spans="1:8" ht="38.25" customHeight="1" x14ac:dyDescent="0.2">
      <c r="A42" s="64" t="s">
        <v>111</v>
      </c>
      <c r="B42" s="65">
        <v>65468431</v>
      </c>
      <c r="C42" s="64" t="s">
        <v>112</v>
      </c>
      <c r="D42" s="64" t="s">
        <v>78</v>
      </c>
      <c r="E42" s="66">
        <v>2825803</v>
      </c>
      <c r="F42" s="64" t="s">
        <v>103</v>
      </c>
      <c r="G42" s="67">
        <v>317100</v>
      </c>
      <c r="H42" s="67"/>
    </row>
    <row r="43" spans="1:8" ht="38.25" customHeight="1" x14ac:dyDescent="0.2">
      <c r="A43" s="64" t="s">
        <v>31</v>
      </c>
      <c r="B43" s="65">
        <v>70645671</v>
      </c>
      <c r="C43" s="64" t="s">
        <v>115</v>
      </c>
      <c r="D43" s="64" t="s">
        <v>79</v>
      </c>
      <c r="E43" s="66">
        <v>5923005</v>
      </c>
      <c r="F43" s="64" t="s">
        <v>104</v>
      </c>
      <c r="G43" s="67">
        <v>86800</v>
      </c>
      <c r="H43" s="67"/>
    </row>
    <row r="44" spans="1:8" ht="38.25" customHeight="1" x14ac:dyDescent="0.2">
      <c r="A44" s="64" t="s">
        <v>32</v>
      </c>
      <c r="B44" s="65">
        <v>27011283</v>
      </c>
      <c r="C44" s="64" t="s">
        <v>112</v>
      </c>
      <c r="D44" s="64" t="s">
        <v>80</v>
      </c>
      <c r="E44" s="66">
        <v>8014263</v>
      </c>
      <c r="F44" s="64" t="s">
        <v>53</v>
      </c>
      <c r="G44" s="67">
        <v>883050</v>
      </c>
      <c r="H44" s="67"/>
    </row>
    <row r="45" spans="1:8" ht="38.25" customHeight="1" x14ac:dyDescent="0.2">
      <c r="A45" s="64" t="s">
        <v>33</v>
      </c>
      <c r="B45" s="65">
        <v>65468562</v>
      </c>
      <c r="C45" s="64" t="s">
        <v>113</v>
      </c>
      <c r="D45" s="64" t="s">
        <v>82</v>
      </c>
      <c r="E45" s="66">
        <v>1844995</v>
      </c>
      <c r="F45" s="64" t="s">
        <v>106</v>
      </c>
      <c r="G45" s="67">
        <v>840618</v>
      </c>
      <c r="H45" s="67"/>
    </row>
    <row r="46" spans="1:8" ht="38.25" customHeight="1" x14ac:dyDescent="0.2">
      <c r="A46" s="64" t="s">
        <v>33</v>
      </c>
      <c r="B46" s="65">
        <v>65468562</v>
      </c>
      <c r="C46" s="64" t="s">
        <v>113</v>
      </c>
      <c r="D46" s="64" t="s">
        <v>83</v>
      </c>
      <c r="E46" s="66">
        <v>1937077</v>
      </c>
      <c r="F46" s="64" t="s">
        <v>106</v>
      </c>
      <c r="G46" s="67">
        <v>514200</v>
      </c>
      <c r="H46" s="67"/>
    </row>
    <row r="47" spans="1:8" ht="38.25" customHeight="1" x14ac:dyDescent="0.2">
      <c r="A47" s="64" t="s">
        <v>33</v>
      </c>
      <c r="B47" s="65">
        <v>65468562</v>
      </c>
      <c r="C47" s="64" t="s">
        <v>113</v>
      </c>
      <c r="D47" s="64" t="s">
        <v>84</v>
      </c>
      <c r="E47" s="66">
        <v>2823001</v>
      </c>
      <c r="F47" s="64" t="s">
        <v>61</v>
      </c>
      <c r="G47" s="67">
        <v>0</v>
      </c>
      <c r="H47" s="67"/>
    </row>
    <row r="48" spans="1:8" ht="38.25" customHeight="1" x14ac:dyDescent="0.2">
      <c r="A48" s="73" t="s">
        <v>33</v>
      </c>
      <c r="B48" s="74">
        <v>65468562</v>
      </c>
      <c r="C48" s="73" t="s">
        <v>113</v>
      </c>
      <c r="D48" s="73" t="s">
        <v>85</v>
      </c>
      <c r="E48" s="75">
        <v>2962056</v>
      </c>
      <c r="F48" s="73" t="s">
        <v>105</v>
      </c>
      <c r="G48" s="72">
        <v>3761500</v>
      </c>
      <c r="H48" s="67"/>
    </row>
    <row r="49" spans="1:8" ht="38.25" customHeight="1" x14ac:dyDescent="0.2">
      <c r="A49" s="64" t="s">
        <v>33</v>
      </c>
      <c r="B49" s="65">
        <v>65468562</v>
      </c>
      <c r="C49" s="64" t="s">
        <v>113</v>
      </c>
      <c r="D49" s="64" t="s">
        <v>87</v>
      </c>
      <c r="E49" s="66">
        <v>3475508</v>
      </c>
      <c r="F49" s="64" t="s">
        <v>53</v>
      </c>
      <c r="G49" s="67">
        <v>1984934</v>
      </c>
      <c r="H49" s="67"/>
    </row>
    <row r="50" spans="1:8" ht="38.25" customHeight="1" x14ac:dyDescent="0.2">
      <c r="A50" s="64" t="s">
        <v>33</v>
      </c>
      <c r="B50" s="65">
        <v>65468562</v>
      </c>
      <c r="C50" s="64" t="s">
        <v>113</v>
      </c>
      <c r="D50" s="64" t="s">
        <v>88</v>
      </c>
      <c r="E50" s="66">
        <v>4153096</v>
      </c>
      <c r="F50" s="64" t="s">
        <v>105</v>
      </c>
      <c r="G50" s="67">
        <v>796100</v>
      </c>
      <c r="H50" s="67"/>
    </row>
    <row r="51" spans="1:8" ht="38.25" customHeight="1" x14ac:dyDescent="0.2">
      <c r="A51" s="144" t="s">
        <v>33</v>
      </c>
      <c r="B51" s="145">
        <v>65468562</v>
      </c>
      <c r="C51" s="144" t="s">
        <v>113</v>
      </c>
      <c r="D51" s="64" t="s">
        <v>143</v>
      </c>
      <c r="E51" s="146">
        <v>4316714</v>
      </c>
      <c r="F51" s="64" t="s">
        <v>81</v>
      </c>
      <c r="G51" s="67">
        <v>0</v>
      </c>
      <c r="H51" s="67"/>
    </row>
    <row r="52" spans="1:8" ht="38.25" customHeight="1" x14ac:dyDescent="0.2">
      <c r="A52" s="144"/>
      <c r="B52" s="145"/>
      <c r="C52" s="144"/>
      <c r="D52" s="64" t="s">
        <v>144</v>
      </c>
      <c r="E52" s="146"/>
      <c r="F52" s="64" t="s">
        <v>81</v>
      </c>
      <c r="G52" s="67">
        <v>100960</v>
      </c>
      <c r="H52" s="67"/>
    </row>
    <row r="53" spans="1:8" ht="38.25" customHeight="1" x14ac:dyDescent="0.2">
      <c r="A53" s="144"/>
      <c r="B53" s="145"/>
      <c r="C53" s="144"/>
      <c r="D53" s="64" t="s">
        <v>145</v>
      </c>
      <c r="E53" s="146"/>
      <c r="F53" s="64" t="s">
        <v>81</v>
      </c>
      <c r="G53" s="67">
        <v>0</v>
      </c>
      <c r="H53" s="67"/>
    </row>
    <row r="54" spans="1:8" ht="38.25" customHeight="1" x14ac:dyDescent="0.2">
      <c r="A54" s="64" t="s">
        <v>33</v>
      </c>
      <c r="B54" s="65">
        <v>65468562</v>
      </c>
      <c r="C54" s="64" t="s">
        <v>113</v>
      </c>
      <c r="D54" s="64" t="s">
        <v>89</v>
      </c>
      <c r="E54" s="66">
        <v>4836948</v>
      </c>
      <c r="F54" s="64" t="s">
        <v>81</v>
      </c>
      <c r="G54" s="67">
        <v>328900</v>
      </c>
      <c r="H54" s="67"/>
    </row>
    <row r="55" spans="1:8" ht="38.25" customHeight="1" x14ac:dyDescent="0.2">
      <c r="A55" s="73" t="s">
        <v>33</v>
      </c>
      <c r="B55" s="74">
        <v>65468562</v>
      </c>
      <c r="C55" s="73" t="s">
        <v>113</v>
      </c>
      <c r="D55" s="73" t="s">
        <v>90</v>
      </c>
      <c r="E55" s="75">
        <v>5423787</v>
      </c>
      <c r="F55" s="73" t="s">
        <v>105</v>
      </c>
      <c r="G55" s="72">
        <v>2010100</v>
      </c>
      <c r="H55" s="67"/>
    </row>
    <row r="56" spans="1:8" ht="38.25" customHeight="1" x14ac:dyDescent="0.2">
      <c r="A56" s="64" t="s">
        <v>33</v>
      </c>
      <c r="B56" s="65">
        <v>65468562</v>
      </c>
      <c r="C56" s="64" t="s">
        <v>113</v>
      </c>
      <c r="D56" s="64" t="s">
        <v>91</v>
      </c>
      <c r="E56" s="66">
        <v>6083685</v>
      </c>
      <c r="F56" s="64" t="s">
        <v>97</v>
      </c>
      <c r="G56" s="67">
        <v>925700</v>
      </c>
      <c r="H56" s="67"/>
    </row>
    <row r="57" spans="1:8" ht="38.25" customHeight="1" x14ac:dyDescent="0.2">
      <c r="A57" s="64" t="s">
        <v>33</v>
      </c>
      <c r="B57" s="65">
        <v>65468562</v>
      </c>
      <c r="C57" s="64" t="s">
        <v>113</v>
      </c>
      <c r="D57" s="64" t="s">
        <v>92</v>
      </c>
      <c r="E57" s="66">
        <v>6590754</v>
      </c>
      <c r="F57" s="64" t="s">
        <v>106</v>
      </c>
      <c r="G57" s="67">
        <v>847000</v>
      </c>
      <c r="H57" s="67"/>
    </row>
    <row r="58" spans="1:8" ht="38.25" customHeight="1" x14ac:dyDescent="0.2">
      <c r="A58" s="64" t="s">
        <v>33</v>
      </c>
      <c r="B58" s="65">
        <v>65468562</v>
      </c>
      <c r="C58" s="64" t="s">
        <v>113</v>
      </c>
      <c r="D58" s="64" t="s">
        <v>93</v>
      </c>
      <c r="E58" s="66">
        <v>6624329</v>
      </c>
      <c r="F58" s="64" t="s">
        <v>53</v>
      </c>
      <c r="G58" s="67">
        <v>414500</v>
      </c>
      <c r="H58" s="67"/>
    </row>
    <row r="59" spans="1:8" ht="38.25" customHeight="1" x14ac:dyDescent="0.2">
      <c r="A59" s="64" t="s">
        <v>33</v>
      </c>
      <c r="B59" s="65">
        <v>65468562</v>
      </c>
      <c r="C59" s="64" t="s">
        <v>113</v>
      </c>
      <c r="D59" s="64" t="s">
        <v>94</v>
      </c>
      <c r="E59" s="66">
        <v>8078894</v>
      </c>
      <c r="F59" s="64" t="s">
        <v>105</v>
      </c>
      <c r="G59" s="67">
        <v>991400</v>
      </c>
      <c r="H59" s="67"/>
    </row>
    <row r="60" spans="1:8" ht="38.25" customHeight="1" x14ac:dyDescent="0.2">
      <c r="A60" s="64" t="s">
        <v>33</v>
      </c>
      <c r="B60" s="65">
        <v>65468562</v>
      </c>
      <c r="C60" s="64" t="s">
        <v>113</v>
      </c>
      <c r="D60" s="64" t="s">
        <v>95</v>
      </c>
      <c r="E60" s="66">
        <v>8467500</v>
      </c>
      <c r="F60" s="64" t="s">
        <v>97</v>
      </c>
      <c r="G60" s="67">
        <v>365600</v>
      </c>
      <c r="H60" s="67"/>
    </row>
    <row r="61" spans="1:8" ht="38.25" customHeight="1" x14ac:dyDescent="0.2">
      <c r="A61" s="73" t="s">
        <v>34</v>
      </c>
      <c r="B61" s="74">
        <v>70997136</v>
      </c>
      <c r="C61" s="73" t="s">
        <v>116</v>
      </c>
      <c r="D61" s="73" t="s">
        <v>98</v>
      </c>
      <c r="E61" s="75">
        <v>4625034</v>
      </c>
      <c r="F61" s="73" t="s">
        <v>105</v>
      </c>
      <c r="G61" s="72">
        <v>2588500</v>
      </c>
      <c r="H61" s="67"/>
    </row>
    <row r="62" spans="1:8" ht="38.25" customHeight="1" x14ac:dyDescent="0.2">
      <c r="A62" s="73" t="s">
        <v>34</v>
      </c>
      <c r="B62" s="74">
        <v>70997136</v>
      </c>
      <c r="C62" s="73" t="s">
        <v>116</v>
      </c>
      <c r="D62" s="73" t="s">
        <v>99</v>
      </c>
      <c r="E62" s="75">
        <v>8205960</v>
      </c>
      <c r="F62" s="73" t="s">
        <v>104</v>
      </c>
      <c r="G62" s="72">
        <v>385750</v>
      </c>
      <c r="H62" s="67"/>
    </row>
    <row r="63" spans="1:8" ht="38.25" customHeight="1" x14ac:dyDescent="0.2">
      <c r="A63" s="73" t="s">
        <v>36</v>
      </c>
      <c r="B63" s="74">
        <v>60798891</v>
      </c>
      <c r="C63" s="73" t="s">
        <v>116</v>
      </c>
      <c r="D63" s="73" t="s">
        <v>101</v>
      </c>
      <c r="E63" s="75">
        <v>1671610</v>
      </c>
      <c r="F63" s="73" t="s">
        <v>105</v>
      </c>
      <c r="G63" s="72">
        <v>709500</v>
      </c>
      <c r="H63" s="67"/>
    </row>
    <row r="64" spans="1:8" ht="38.25" customHeight="1" x14ac:dyDescent="0.2">
      <c r="A64" s="64" t="s">
        <v>178</v>
      </c>
      <c r="B64" s="65" t="s">
        <v>132</v>
      </c>
      <c r="C64" s="64" t="s">
        <v>115</v>
      </c>
      <c r="D64" s="64" t="s">
        <v>60</v>
      </c>
      <c r="E64" s="66">
        <v>4385424</v>
      </c>
      <c r="F64" s="64" t="s">
        <v>97</v>
      </c>
      <c r="G64" s="67">
        <v>0</v>
      </c>
      <c r="H64" s="67" t="s">
        <v>167</v>
      </c>
    </row>
    <row r="65" spans="1:8" ht="38.25" customHeight="1" x14ac:dyDescent="0.2">
      <c r="A65" s="150" t="s">
        <v>172</v>
      </c>
      <c r="B65" s="151"/>
      <c r="C65" s="151"/>
      <c r="D65" s="151"/>
      <c r="E65" s="151"/>
      <c r="F65" s="152"/>
      <c r="G65" s="71">
        <f>SUM(G7:G64)</f>
        <v>49819952</v>
      </c>
      <c r="H65" s="76"/>
    </row>
    <row r="66" spans="1:8" ht="38.25" customHeight="1" x14ac:dyDescent="0.2">
      <c r="A66" s="68" t="s">
        <v>18</v>
      </c>
      <c r="B66" s="69">
        <v>26990881</v>
      </c>
      <c r="C66" s="68" t="s">
        <v>112</v>
      </c>
      <c r="D66" s="68" t="s">
        <v>59</v>
      </c>
      <c r="E66" s="70">
        <v>2185596</v>
      </c>
      <c r="F66" s="68" t="s">
        <v>97</v>
      </c>
      <c r="G66" s="67">
        <v>438800</v>
      </c>
      <c r="H66" s="147" t="s">
        <v>171</v>
      </c>
    </row>
    <row r="67" spans="1:8" ht="38.25" customHeight="1" x14ac:dyDescent="0.2">
      <c r="A67" s="68" t="s">
        <v>179</v>
      </c>
      <c r="B67" s="69" t="s">
        <v>120</v>
      </c>
      <c r="C67" s="68" t="s">
        <v>115</v>
      </c>
      <c r="D67" s="68" t="s">
        <v>70</v>
      </c>
      <c r="E67" s="70">
        <v>2025647</v>
      </c>
      <c r="F67" s="68" t="s">
        <v>53</v>
      </c>
      <c r="G67" s="67">
        <v>24800</v>
      </c>
      <c r="H67" s="148"/>
    </row>
    <row r="68" spans="1:8" ht="38.25" customHeight="1" x14ac:dyDescent="0.2">
      <c r="A68" s="68" t="s">
        <v>33</v>
      </c>
      <c r="B68" s="69">
        <v>65468562</v>
      </c>
      <c r="C68" s="68" t="s">
        <v>113</v>
      </c>
      <c r="D68" s="68" t="s">
        <v>96</v>
      </c>
      <c r="E68" s="70">
        <v>9115110</v>
      </c>
      <c r="F68" s="68" t="s">
        <v>53</v>
      </c>
      <c r="G68" s="67">
        <v>210000</v>
      </c>
      <c r="H68" s="149"/>
    </row>
    <row r="69" spans="1:8" ht="38.25" customHeight="1" x14ac:dyDescent="0.2">
      <c r="A69" s="139" t="s">
        <v>172</v>
      </c>
      <c r="B69" s="140"/>
      <c r="C69" s="140"/>
      <c r="D69" s="140"/>
      <c r="E69" s="140"/>
      <c r="F69" s="141"/>
      <c r="G69" s="71">
        <f>SUM(G66:G68)</f>
        <v>673600</v>
      </c>
      <c r="H69" s="77"/>
    </row>
    <row r="70" spans="1:8" ht="38.25" customHeight="1" x14ac:dyDescent="0.2"/>
    <row r="71" spans="1:8" ht="38.25" customHeight="1" x14ac:dyDescent="0.2"/>
    <row r="72" spans="1:8" ht="38.25" customHeight="1" x14ac:dyDescent="0.2"/>
    <row r="73" spans="1:8" ht="38.25" customHeight="1" x14ac:dyDescent="0.2"/>
    <row r="74" spans="1:8" ht="38.25" customHeight="1" x14ac:dyDescent="0.2"/>
    <row r="75" spans="1:8" ht="38.25" customHeight="1" x14ac:dyDescent="0.2"/>
    <row r="76" spans="1:8" ht="38.25" customHeight="1" x14ac:dyDescent="0.2"/>
    <row r="77" spans="1:8" ht="38.25" customHeight="1" x14ac:dyDescent="0.2"/>
    <row r="78" spans="1:8" ht="38.25" customHeight="1" x14ac:dyDescent="0.2"/>
    <row r="79" spans="1:8" ht="38.25" customHeight="1" x14ac:dyDescent="0.2"/>
    <row r="80" spans="1:8" ht="38.25" customHeight="1" x14ac:dyDescent="0.2"/>
    <row r="81" ht="38.25" customHeight="1" x14ac:dyDescent="0.2"/>
    <row r="82" ht="38.25" customHeight="1" x14ac:dyDescent="0.2"/>
    <row r="83" ht="33.75" customHeight="1" x14ac:dyDescent="0.2"/>
  </sheetData>
  <customSheetViews>
    <customSheetView guid="{DCD9E97A-34D3-4DD2-8EF6-A1CCD51B05F3}" fitToPage="1">
      <selection activeCell="A67" sqref="A67"/>
      <pageMargins left="0.70866141732283472" right="0.70866141732283472" top="0.59055118110236227" bottom="0.59055118110236227" header="0.31496062992125984" footer="0.31496062992125984"/>
      <pageSetup paperSize="9" scale="76" fitToHeight="0" orientation="landscape" r:id="rId1"/>
      <headerFooter>
        <oddFooter>Stránka &amp;P z &amp;N</oddFooter>
      </headerFooter>
    </customSheetView>
  </customSheetViews>
  <mergeCells count="19">
    <mergeCell ref="A3:H3"/>
    <mergeCell ref="A2:H2"/>
    <mergeCell ref="A1:H1"/>
    <mergeCell ref="F5:F6"/>
    <mergeCell ref="G5:G6"/>
    <mergeCell ref="A5:A6"/>
    <mergeCell ref="B5:B6"/>
    <mergeCell ref="C5:C6"/>
    <mergeCell ref="D5:D6"/>
    <mergeCell ref="E5:E6"/>
    <mergeCell ref="A69:F69"/>
    <mergeCell ref="H5:H6"/>
    <mergeCell ref="A4:H4"/>
    <mergeCell ref="A51:A53"/>
    <mergeCell ref="B51:B53"/>
    <mergeCell ref="C51:C53"/>
    <mergeCell ref="E51:E53"/>
    <mergeCell ref="H66:H68"/>
    <mergeCell ref="A65:F65"/>
  </mergeCells>
  <pageMargins left="0.70866141732283472" right="0.70866141732283472" top="0.59055118110236227" bottom="0.59055118110236227" header="0.31496062992125984" footer="0.31496062992125984"/>
  <pageSetup paperSize="9" scale="76" fitToHeight="0" orientation="landscape" r:id="rId2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zasmluvnění (obce</vt:lpstr>
      <vt:lpstr>Příloha 1</vt:lpstr>
      <vt:lpstr>'Příloha 1'!Názvy_tisku</vt:lpstr>
      <vt:lpstr>'zasmluvnění (obce'!Názvy_tisku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Kovalská Alice</cp:lastModifiedBy>
  <cp:lastPrinted>2015-04-14T10:20:47Z</cp:lastPrinted>
  <dcterms:created xsi:type="dcterms:W3CDTF">2013-05-07T10:50:57Z</dcterms:created>
  <dcterms:modified xsi:type="dcterms:W3CDTF">2015-04-22T09:54:23Z</dcterms:modified>
</cp:coreProperties>
</file>