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70" windowWidth="19230" windowHeight="6300"/>
  </bookViews>
  <sheets>
    <sheet name="podklad vše (2)" sheetId="2" r:id="rId1"/>
  </sheets>
  <definedNames>
    <definedName name="_xlnm._FilterDatabase" localSheetId="0" hidden="1">'podklad vše (2)'!$A$1:$W$155</definedName>
    <definedName name="_xlnm.Print_Titles" localSheetId="0">'podklad vše (2)'!$4:$7</definedName>
    <definedName name="_xlnm.Print_Area" localSheetId="0">'podklad vše (2)'!$A$1:$W$154</definedName>
  </definedNames>
  <calcPr calcId="145621"/>
</workbook>
</file>

<file path=xl/calcChain.xml><?xml version="1.0" encoding="utf-8"?>
<calcChain xmlns="http://schemas.openxmlformats.org/spreadsheetml/2006/main">
  <c r="J12" i="2" l="1"/>
  <c r="I12" i="2"/>
  <c r="V154" i="2" l="1"/>
  <c r="U154" i="2"/>
  <c r="W153" i="2"/>
  <c r="T153" i="2"/>
  <c r="S152" i="2"/>
  <c r="O154" i="2"/>
  <c r="P153" i="2"/>
  <c r="N153" i="2"/>
  <c r="M154" i="2"/>
  <c r="L154" i="2"/>
  <c r="K153" i="2"/>
  <c r="J153" i="2"/>
  <c r="I152" i="2"/>
</calcChain>
</file>

<file path=xl/sharedStrings.xml><?xml version="1.0" encoding="utf-8"?>
<sst xmlns="http://schemas.openxmlformats.org/spreadsheetml/2006/main" count="1120" uniqueCount="223">
  <si>
    <t>PROJEKT - výdaje</t>
  </si>
  <si>
    <t>ORG</t>
  </si>
  <si>
    <t>rozdíl</t>
  </si>
  <si>
    <t>ÚPRAVA ROZPOČTU - VÝDAJE</t>
  </si>
  <si>
    <t>ÚPRAVA ROZPOČTU - PŘÍJMY</t>
  </si>
  <si>
    <t>§</t>
  </si>
  <si>
    <t>POL.</t>
  </si>
  <si>
    <t>CELKEM za rok</t>
  </si>
  <si>
    <t>složení dotace</t>
  </si>
  <si>
    <t>modifikované platby</t>
  </si>
  <si>
    <t xml:space="preserve">ROZDÍL CELKEM </t>
  </si>
  <si>
    <t>modifikovaná platba</t>
  </si>
  <si>
    <t>předfinancováno MSK</t>
  </si>
  <si>
    <t>na splátku úvěru ČSOB (8124)</t>
  </si>
  <si>
    <t>na splátku úvěru ČS (8124)</t>
  </si>
  <si>
    <t>-</t>
  </si>
  <si>
    <t>z toho změna rozpočtu vlastních zdrojů</t>
  </si>
  <si>
    <t>Letiště Leoše Janáčka Ostrava, integrované výjezdové centrum</t>
  </si>
  <si>
    <t>2583</t>
  </si>
  <si>
    <t>Rekonstrukce silnice II/464 Opava, ul. Bílovecká III. etapa</t>
  </si>
  <si>
    <t>2606</t>
  </si>
  <si>
    <t>Silnice 2013 - I. etapa</t>
  </si>
  <si>
    <t>Silnice 2013 - III. etapa</t>
  </si>
  <si>
    <t>2604</t>
  </si>
  <si>
    <t>Silnice 2013 - IV. etapa</t>
  </si>
  <si>
    <t>2605</t>
  </si>
  <si>
    <t>Silnice 2014 - I. etapa</t>
  </si>
  <si>
    <t>2609</t>
  </si>
  <si>
    <t>Silnice 2014 - II. etapa</t>
  </si>
  <si>
    <t>2611</t>
  </si>
  <si>
    <t>Silnice 2014 - III. etapa</t>
  </si>
  <si>
    <t>2612</t>
  </si>
  <si>
    <t>Silnice 2014 - IV. etapa</t>
  </si>
  <si>
    <t>2613</t>
  </si>
  <si>
    <t>Silnice 2014 - V. etapa</t>
  </si>
  <si>
    <t>2614</t>
  </si>
  <si>
    <t>Silnice 2014 - VI. etapa</t>
  </si>
  <si>
    <t>2615</t>
  </si>
  <si>
    <t>Silnice 2015 - 7 staveb</t>
  </si>
  <si>
    <t>2616</t>
  </si>
  <si>
    <t xml:space="preserve">Silnice II/452 Bruntál - Mezina </t>
  </si>
  <si>
    <t>Silnice II/462 Vítkov - Větřkovice</t>
  </si>
  <si>
    <t>Silnice III/4785 prodloužená Bílovecká</t>
  </si>
  <si>
    <t>Zlepšení dostupnosti pohraniční oblasti modernizací silnice v úseku Sciboryce Wielkie - Hněvošice</t>
  </si>
  <si>
    <t>2876</t>
  </si>
  <si>
    <t>e-Government Moravskoslezského kraje (II. - VI. část výzvy)</t>
  </si>
  <si>
    <t>2808</t>
  </si>
  <si>
    <t>Rozvoj e-Government služeb v Moravskoslezském kraji</t>
  </si>
  <si>
    <t>2809</t>
  </si>
  <si>
    <t>Integrované výjezdové centrum Ostrava-Jih</t>
  </si>
  <si>
    <t>2722</t>
  </si>
  <si>
    <t>Nákup dopravních automobilů pro JPO</t>
  </si>
  <si>
    <t>2539</t>
  </si>
  <si>
    <t>Nákup hasičských vozidel se zařízením pro výrobu a dopravu pěny</t>
  </si>
  <si>
    <t>2537</t>
  </si>
  <si>
    <t>Nákup prvosledových hasičských vozidel se speciální IT technikou</t>
  </si>
  <si>
    <t>2720</t>
  </si>
  <si>
    <t>Výjezdové centrum jednotky Sboru dobrovolných hasičů Města Albrechtice a Zdravotnické záchranné služby MSK</t>
  </si>
  <si>
    <t>2723</t>
  </si>
  <si>
    <t>Výstavba integrovaného výjezdového centra v Třinci</t>
  </si>
  <si>
    <t>2724</t>
  </si>
  <si>
    <t>Archeopark Chotěbuz – 2. část</t>
  </si>
  <si>
    <t>2552</t>
  </si>
  <si>
    <t>Hrad Sovinec – zpřístupnění barokního opevnění a podzemní chodby</t>
  </si>
  <si>
    <t>2560</t>
  </si>
  <si>
    <t>3. etapa transformace organizace Marianum A</t>
  </si>
  <si>
    <t>2825</t>
  </si>
  <si>
    <t>4. etapa transformace organizace Marianum</t>
  </si>
  <si>
    <t>2743</t>
  </si>
  <si>
    <t>Humanizace domova pro seniory na ul. Rooseveltově v Opavě</t>
  </si>
  <si>
    <t>3201</t>
  </si>
  <si>
    <t>Poradna pro pěstounskou péči v Karviné</t>
  </si>
  <si>
    <t>2564</t>
  </si>
  <si>
    <t>Poradna pro pěstounskou péči v Ostravě</t>
  </si>
  <si>
    <t>2565</t>
  </si>
  <si>
    <t>Rekonstrukce objektu v Českém Těšíně na chráněné bydlení</t>
  </si>
  <si>
    <t>2742</t>
  </si>
  <si>
    <t>Rekontrukce domova pro osoby se zdravotním postižením ve Frýdku-Místku</t>
  </si>
  <si>
    <t>2737</t>
  </si>
  <si>
    <t>Transformace zámku Dolní Životice A</t>
  </si>
  <si>
    <t>2741</t>
  </si>
  <si>
    <t>Transformace zámku Nová Horka</t>
  </si>
  <si>
    <t>2824</t>
  </si>
  <si>
    <t>Atraktivnější výuka zahradnických oborů</t>
  </si>
  <si>
    <t>2709</t>
  </si>
  <si>
    <t>Diagnostické nástroje, ICT a pomůcky pro pedagogicko-psychologické poradny</t>
  </si>
  <si>
    <t>2749</t>
  </si>
  <si>
    <t>Diagnostické nástroje, ICT a pomůcky pro speciálně pedagogická centra</t>
  </si>
  <si>
    <t>2509</t>
  </si>
  <si>
    <t>Energetické úspory SOŠ Český Těšín, budova školy Tyršova</t>
  </si>
  <si>
    <t>Zateplení vybraných budov Vyšší odborné školy, Střední odborné školy a Středního odborného učiliště v Kopřivnici</t>
  </si>
  <si>
    <t>Zateplení Střední školy techniky a služeb v Karviné</t>
  </si>
  <si>
    <t>Zateplení Střední školy technické a dopravní v Ostravě-Vítkovicích</t>
  </si>
  <si>
    <t>Zateplení objektu dílen Střední školy elektrotechnické v Ostravě</t>
  </si>
  <si>
    <t>Zateplení Střední odborné školy v Bruntále</t>
  </si>
  <si>
    <t>Zateplení tělocvičny Wichterlova gymnázia v Ostravě-Porubě</t>
  </si>
  <si>
    <t>Zateplení Matičního gymnázia v Ostravě</t>
  </si>
  <si>
    <t>Gymnázium a Střední odborná škola, Rýmařov, příspěvková organizace (budova gymnázia s přístavbou a budova tělocvičny)</t>
  </si>
  <si>
    <t>Gymnázium a Střední odborná škola, Rýmařov, příspěvková organizace</t>
  </si>
  <si>
    <t>Zateplení Gymnázia Havířov-Podlesí</t>
  </si>
  <si>
    <t>Zateplení Gymnázia Mikuláše Koperníka v Bílovci</t>
  </si>
  <si>
    <t>Zateplení Základní školy v Ostravě-Zábřehu na ul. Kpt. Vajdy</t>
  </si>
  <si>
    <t>Zateplení Základní umělecké školy Viléma Petrželky v Ostravě-Hrabůvce</t>
  </si>
  <si>
    <t>Zateplení vybraných objektů Střední odborné školy dopravy a cestovního ruchu v Krnově</t>
  </si>
  <si>
    <t>Střední škola zemědělství a služeb, příspěvková organizace, Město Albrechtice</t>
  </si>
  <si>
    <t>Zateplení SOŠ a SOU podnikání a služeb v Jablunkově - budova na ulici Školní</t>
  </si>
  <si>
    <t>Zateplení SOŠ a SOU podnikání a služeb v Jablunkově - budova na ulici Zahradní</t>
  </si>
  <si>
    <t>Zateplení ZUŠ Leoše Janáčka ve Frýdlantu nad Ostravicí</t>
  </si>
  <si>
    <t>Zateplení Střední školy zahradnické v Ostravě - SPV na ulici U Hrůbků</t>
  </si>
  <si>
    <t>Zateplení Dětského domova na ulici Čelakovského v Havířově - Podlesí</t>
  </si>
  <si>
    <t>Zateplení sportovního centra Střední školy a Základní školy v Havířově - Šumbarku</t>
  </si>
  <si>
    <t>Energetické úspory ve školách a školských zařízeních zřizovaných Moravskoslezským krajem - III. etapa</t>
  </si>
  <si>
    <t>2929</t>
  </si>
  <si>
    <t>Moderní zkušební laboratoře</t>
  </si>
  <si>
    <t>2714</t>
  </si>
  <si>
    <t>Modernizace výuky a podmínek pro výuku v základních uměleckých školách</t>
  </si>
  <si>
    <t>2533</t>
  </si>
  <si>
    <t>Modernizace výuky informačních technologií</t>
  </si>
  <si>
    <t>Modernizace výuky ve zdravotnických oborech</t>
  </si>
  <si>
    <t>Modernizace, rekonstrukce a výstavba sportovišť vzdělávacích zařízení II.</t>
  </si>
  <si>
    <t>2513</t>
  </si>
  <si>
    <t xml:space="preserve">Modernizace, rekonstrukce a výstavba sportovišť vzdělávacích zařízení IV. </t>
  </si>
  <si>
    <t>2517</t>
  </si>
  <si>
    <t xml:space="preserve">Modernizace, rekonstrukce a výstavba sportovišť vzdělávacích zařízení V. </t>
  </si>
  <si>
    <t>2518</t>
  </si>
  <si>
    <t>Podpora přírodovědných předmětů</t>
  </si>
  <si>
    <t>2748</t>
  </si>
  <si>
    <t>3121</t>
  </si>
  <si>
    <t>Přírodovědné laboratoře</t>
  </si>
  <si>
    <t>2718</t>
  </si>
  <si>
    <t>Přírodovědné laboratoře v gymnáziích</t>
  </si>
  <si>
    <t>2708</t>
  </si>
  <si>
    <t>Přírodovědné učebny a laboratoře ve středních odborných školách</t>
  </si>
  <si>
    <t>2534</t>
  </si>
  <si>
    <t>Vybudování dílen ve Střední škole technické a zemědělské, Nový Jičín</t>
  </si>
  <si>
    <t>Výstavba fóliovníků v Opavě</t>
  </si>
  <si>
    <t>Zlepšení podmínek pro praktické vyučování žáků v technicky zaměřených oborech středních vzdělání v Ostravě</t>
  </si>
  <si>
    <t>Krajský standardizovaný projekt zdravotnické záchranné služby Moravskoslezského kraje</t>
  </si>
  <si>
    <t>2792</t>
  </si>
  <si>
    <t xml:space="preserve">Pavilon chirurgických oborů v Nemocnici ve F-M </t>
  </si>
  <si>
    <t>2527</t>
  </si>
  <si>
    <t>Rekonstrukce geriatrického oddělení  v Nemocnici s poliklinikou Havířov, p.o</t>
  </si>
  <si>
    <t>2535</t>
  </si>
  <si>
    <t xml:space="preserve">Rekonstrukce gynekologicko-porodního oddělení v Nemocnici s poliklinikou Karviná - Ráj, p.o. </t>
  </si>
  <si>
    <t>2528</t>
  </si>
  <si>
    <t>Sanitní vozy a služby eHealth</t>
  </si>
  <si>
    <t>2531</t>
  </si>
  <si>
    <t>Vybudování pavilonu interních oborů v Opavě</t>
  </si>
  <si>
    <t>2530</t>
  </si>
  <si>
    <t>Příprava projektů</t>
  </si>
  <si>
    <t>2251</t>
  </si>
  <si>
    <t>6121</t>
  </si>
  <si>
    <t>5137</t>
  </si>
  <si>
    <t>2212</t>
  </si>
  <si>
    <t>5169</t>
  </si>
  <si>
    <t>5171</t>
  </si>
  <si>
    <t>6172</t>
  </si>
  <si>
    <t>6111</t>
  </si>
  <si>
    <t>3522</t>
  </si>
  <si>
    <t>6122</t>
  </si>
  <si>
    <t>5521</t>
  </si>
  <si>
    <t>5511</t>
  </si>
  <si>
    <t>6123</t>
  </si>
  <si>
    <t>3326</t>
  </si>
  <si>
    <t>3322</t>
  </si>
  <si>
    <t>4357</t>
  </si>
  <si>
    <t>3299</t>
  </si>
  <si>
    <t>4319</t>
  </si>
  <si>
    <t>4354</t>
  </si>
  <si>
    <t>3122</t>
  </si>
  <si>
    <t>3123</t>
  </si>
  <si>
    <t>6125</t>
  </si>
  <si>
    <t>3114</t>
  </si>
  <si>
    <t>3231</t>
  </si>
  <si>
    <t>5512</t>
  </si>
  <si>
    <t>VÝDAJE</t>
  </si>
  <si>
    <t>CELKEM RU V TIS. KČ</t>
  </si>
  <si>
    <t>Z TOHO</t>
  </si>
  <si>
    <t>ROZDÍL CELKEM</t>
  </si>
  <si>
    <t>VLASTNÍ ZDROJE MSK CELKEM</t>
  </si>
  <si>
    <t>VLASTNÍ PODÍL MSK</t>
  </si>
  <si>
    <t>PODÍL EU</t>
  </si>
  <si>
    <t>PODÍL MSK Z EIB</t>
  </si>
  <si>
    <t>PODÍL MSK Z ČS</t>
  </si>
  <si>
    <t>předfin.-úvěr ĆS</t>
  </si>
  <si>
    <t>vlastní zdroje MSK</t>
  </si>
  <si>
    <t>Předpoklad financování podílu MSK z EIB (8223)</t>
  </si>
  <si>
    <t>Předpoklad financování podílu MSK z ČS (8123)</t>
  </si>
  <si>
    <t>předfinancováno (z vlastních zdrojů MSK)</t>
  </si>
  <si>
    <t>předfin.-úvěr ČS (8123)</t>
  </si>
  <si>
    <t>ROZPOČET 2015</t>
  </si>
  <si>
    <t>PŘÍJMY</t>
  </si>
  <si>
    <t>Celková změna rozpočtu 2015</t>
  </si>
  <si>
    <t>z toho změna financování pro rok 2015</t>
  </si>
  <si>
    <t>Letiště Leoše Janáčka Ostrava, ostatní zpevněné plochy-světlotechnika</t>
  </si>
  <si>
    <t>2610</t>
  </si>
  <si>
    <t>Silnice 2010</t>
  </si>
  <si>
    <t>2592</t>
  </si>
  <si>
    <t>VIA Lyžbice</t>
  </si>
  <si>
    <t>2587</t>
  </si>
  <si>
    <t>Jak šmakuje Moravskoslezsko</t>
  </si>
  <si>
    <t>2682</t>
  </si>
  <si>
    <t>Nákup lůžek a matrací pro sociální zařízení</t>
  </si>
  <si>
    <t>2744</t>
  </si>
  <si>
    <t>Zateplení Střední zdravotnické školy a Vyšší odborné školy zdravotnické v Ostravě (areál na ul. 1. máje)</t>
  </si>
  <si>
    <t>Zateplení areálu Gymnázia a Střední průmyslové školy elektrotechniky a informatiky ve Frenštátě pod Radhoštěm na ul. Křižíkova</t>
  </si>
  <si>
    <t>Zateplení Střední průmyslové školy a Obchodní akademie v Bruntále (areál na ul. Kavalcova)</t>
  </si>
  <si>
    <t>Zateplení Sportovního gymnázia Dany a Emila Zátopkových v Ostravě</t>
  </si>
  <si>
    <t>Zateplení Gymnázia v Ostravě-Zábřehu na ul. Volgogradská</t>
  </si>
  <si>
    <t>Zateplení Obchodní akademie v Ostravě-Porubě</t>
  </si>
  <si>
    <t>Jazykové učebny středních odborných škol</t>
  </si>
  <si>
    <t>Podpora strojírenských oborů</t>
  </si>
  <si>
    <t>2717</t>
  </si>
  <si>
    <t>5139</t>
  </si>
  <si>
    <t>5163</t>
  </si>
  <si>
    <t>5166</t>
  </si>
  <si>
    <t>5172</t>
  </si>
  <si>
    <t>3146</t>
  </si>
  <si>
    <t>3533</t>
  </si>
  <si>
    <t>4152</t>
  </si>
  <si>
    <t>4216</t>
  </si>
  <si>
    <t>Počet stran přílohy:  4</t>
  </si>
  <si>
    <t>Příloha č. 1 k materiálu č.: 10/1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</si>
</sst>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8"/>
      <name val="Tahoma"/>
      <family val="2"/>
      <charset val="238"/>
    </font>
    <font>
      <sz val="11"/>
      <name val="Calibri"/>
      <family val="2"/>
      <charset val="238"/>
    </font>
    <font>
      <b/>
      <sz val="11"/>
      <name val="Tahoma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name val="Tahoma"/>
      <family val="2"/>
      <charset val="238"/>
    </font>
    <font>
      <b/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3">
    <xf numFmtId="0" fontId="0" fillId="0" borderId="0" xfId="0"/>
    <xf numFmtId="0" fontId="7" fillId="4" borderId="5" xfId="1" applyFont="1" applyFill="1" applyBorder="1" applyAlignment="1">
      <alignment horizontal="center"/>
    </xf>
    <xf numFmtId="4" fontId="6" fillId="3" borderId="7" xfId="2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right"/>
    </xf>
    <xf numFmtId="4" fontId="5" fillId="0" borderId="5" xfId="0" applyNumberFormat="1" applyFont="1" applyFill="1" applyBorder="1"/>
    <xf numFmtId="4" fontId="0" fillId="0" borderId="5" xfId="0" applyNumberFormat="1" applyFill="1" applyBorder="1"/>
    <xf numFmtId="49" fontId="5" fillId="0" borderId="5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" fontId="0" fillId="0" borderId="0" xfId="0" applyNumberFormat="1"/>
    <xf numFmtId="4" fontId="8" fillId="6" borderId="5" xfId="0" applyNumberFormat="1" applyFont="1" applyFill="1" applyBorder="1"/>
    <xf numFmtId="4" fontId="2" fillId="6" borderId="5" xfId="0" applyNumberFormat="1" applyFont="1" applyFill="1" applyBorder="1"/>
    <xf numFmtId="0" fontId="2" fillId="6" borderId="5" xfId="0" applyFont="1" applyFill="1" applyBorder="1"/>
    <xf numFmtId="0" fontId="8" fillId="6" borderId="5" xfId="0" applyFont="1" applyFill="1" applyBorder="1"/>
    <xf numFmtId="0" fontId="9" fillId="0" borderId="0" xfId="0" applyFont="1" applyFill="1"/>
    <xf numFmtId="4" fontId="0" fillId="0" borderId="0" xfId="0" applyNumberFormat="1" applyFill="1"/>
    <xf numFmtId="0" fontId="0" fillId="0" borderId="5" xfId="0" applyFill="1" applyBorder="1" applyAlignment="1">
      <alignment horizontal="center"/>
    </xf>
    <xf numFmtId="4" fontId="4" fillId="5" borderId="5" xfId="2" applyNumberFormat="1" applyFont="1" applyFill="1" applyBorder="1" applyAlignment="1">
      <alignment horizontal="center" vertical="center" wrapText="1"/>
    </xf>
    <xf numFmtId="4" fontId="4" fillId="4" borderId="5" xfId="1" applyNumberFormat="1" applyFont="1" applyFill="1" applyBorder="1" applyAlignment="1">
      <alignment horizontal="center" vertical="center" wrapText="1"/>
    </xf>
    <xf numFmtId="4" fontId="4" fillId="4" borderId="1" xfId="1" applyNumberFormat="1" applyFont="1" applyFill="1" applyBorder="1" applyAlignment="1">
      <alignment horizontal="center" vertical="center" wrapText="1"/>
    </xf>
    <xf numFmtId="4" fontId="4" fillId="4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5" xfId="0" applyFill="1" applyBorder="1"/>
    <xf numFmtId="0" fontId="3" fillId="8" borderId="5" xfId="1" applyFill="1" applyBorder="1"/>
    <xf numFmtId="4" fontId="4" fillId="8" borderId="5" xfId="1" applyNumberFormat="1" applyFont="1" applyFill="1" applyBorder="1" applyAlignment="1">
      <alignment horizontal="center" vertical="center" wrapText="1"/>
    </xf>
    <xf numFmtId="4" fontId="6" fillId="3" borderId="10" xfId="2" applyNumberFormat="1" applyFont="1" applyFill="1" applyBorder="1" applyAlignment="1">
      <alignment horizontal="left" vertical="center"/>
    </xf>
    <xf numFmtId="4" fontId="8" fillId="0" borderId="5" xfId="0" applyNumberFormat="1" applyFont="1" applyFill="1" applyBorder="1"/>
    <xf numFmtId="49" fontId="5" fillId="0" borderId="5" xfId="0" applyNumberFormat="1" applyFont="1" applyFill="1" applyBorder="1" applyAlignment="1">
      <alignment horizontal="center" vertical="center"/>
    </xf>
    <xf numFmtId="1" fontId="5" fillId="0" borderId="5" xfId="1" applyNumberFormat="1" applyFont="1" applyFill="1" applyBorder="1" applyAlignment="1">
      <alignment horizontal="left" vertical="center" wrapText="1"/>
    </xf>
    <xf numFmtId="0" fontId="5" fillId="0" borderId="5" xfId="0" applyFont="1" applyFill="1" applyBorder="1"/>
    <xf numFmtId="0" fontId="0" fillId="0" borderId="0" xfId="0" applyFill="1"/>
    <xf numFmtId="1" fontId="5" fillId="0" borderId="5" xfId="0" applyNumberFormat="1" applyFont="1" applyFill="1" applyBorder="1" applyAlignment="1">
      <alignment horizontal="center"/>
    </xf>
    <xf numFmtId="4" fontId="2" fillId="0" borderId="5" xfId="0" applyNumberFormat="1" applyFont="1" applyFill="1" applyBorder="1"/>
    <xf numFmtId="49" fontId="5" fillId="0" borderId="6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3" fontId="5" fillId="0" borderId="5" xfId="0" applyNumberFormat="1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4" fontId="8" fillId="0" borderId="5" xfId="0" applyNumberFormat="1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/>
    <xf numFmtId="4" fontId="10" fillId="0" borderId="5" xfId="0" applyNumberFormat="1" applyFont="1" applyFill="1" applyBorder="1"/>
    <xf numFmtId="49" fontId="11" fillId="8" borderId="2" xfId="1" applyNumberFormat="1" applyFont="1" applyFill="1" applyBorder="1" applyAlignment="1">
      <alignment horizontal="left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1" fillId="8" borderId="6" xfId="1" applyNumberFormat="1" applyFont="1" applyFill="1" applyBorder="1" applyAlignment="1">
      <alignment horizontal="left" vertical="center"/>
    </xf>
    <xf numFmtId="4" fontId="11" fillId="3" borderId="2" xfId="2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49" fontId="8" fillId="6" borderId="3" xfId="0" applyNumberFormat="1" applyFont="1" applyFill="1" applyBorder="1" applyAlignment="1">
      <alignment horizontal="left"/>
    </xf>
    <xf numFmtId="49" fontId="8" fillId="6" borderId="9" xfId="0" applyNumberFormat="1" applyFont="1" applyFill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4" fontId="4" fillId="8" borderId="1" xfId="1" applyNumberFormat="1" applyFont="1" applyFill="1" applyBorder="1" applyAlignment="1">
      <alignment horizontal="center" vertical="center" wrapText="1"/>
    </xf>
    <xf numFmtId="4" fontId="4" fillId="8" borderId="8" xfId="1" applyNumberFormat="1" applyFont="1" applyFill="1" applyBorder="1" applyAlignment="1">
      <alignment horizontal="center" vertical="center" wrapText="1"/>
    </xf>
    <xf numFmtId="4" fontId="4" fillId="5" borderId="1" xfId="2" applyNumberFormat="1" applyFont="1" applyFill="1" applyBorder="1" applyAlignment="1">
      <alignment horizontal="center" vertical="center" wrapText="1"/>
    </xf>
    <xf numFmtId="4" fontId="4" fillId="5" borderId="8" xfId="2" applyNumberFormat="1" applyFont="1" applyFill="1" applyBorder="1" applyAlignment="1">
      <alignment horizontal="center" vertical="center" wrapText="1"/>
    </xf>
    <xf numFmtId="4" fontId="4" fillId="5" borderId="2" xfId="2" applyNumberFormat="1" applyFont="1" applyFill="1" applyBorder="1" applyAlignment="1">
      <alignment horizontal="center" vertical="center" wrapText="1"/>
    </xf>
    <xf numFmtId="4" fontId="4" fillId="5" borderId="3" xfId="2" applyNumberFormat="1" applyFont="1" applyFill="1" applyBorder="1" applyAlignment="1">
      <alignment horizontal="center" vertical="center" wrapText="1"/>
    </xf>
    <xf numFmtId="4" fontId="4" fillId="5" borderId="6" xfId="2" applyNumberFormat="1" applyFont="1" applyFill="1" applyBorder="1" applyAlignment="1">
      <alignment horizontal="center" vertical="center" wrapText="1"/>
    </xf>
    <xf numFmtId="49" fontId="8" fillId="6" borderId="11" xfId="0" applyNumberFormat="1" applyFont="1" applyFill="1" applyBorder="1" applyAlignment="1">
      <alignment horizontal="left"/>
    </xf>
    <xf numFmtId="4" fontId="4" fillId="3" borderId="5" xfId="2" applyNumberFormat="1" applyFont="1" applyFill="1" applyBorder="1" applyAlignment="1">
      <alignment horizontal="center" vertical="center" wrapText="1"/>
    </xf>
    <xf numFmtId="4" fontId="4" fillId="3" borderId="1" xfId="2" applyNumberFormat="1" applyFont="1" applyFill="1" applyBorder="1" applyAlignment="1">
      <alignment horizontal="center" vertical="center" wrapText="1"/>
    </xf>
    <xf numFmtId="4" fontId="4" fillId="4" borderId="1" xfId="1" applyNumberFormat="1" applyFont="1" applyFill="1" applyBorder="1" applyAlignment="1">
      <alignment horizontal="center" vertical="center" wrapText="1"/>
    </xf>
    <xf numFmtId="4" fontId="4" fillId="4" borderId="8" xfId="1" applyNumberFormat="1" applyFont="1" applyFill="1" applyBorder="1" applyAlignment="1">
      <alignment horizontal="center" vertical="center" wrapText="1"/>
    </xf>
    <xf numFmtId="4" fontId="4" fillId="4" borderId="2" xfId="1" applyNumberFormat="1" applyFont="1" applyFill="1" applyBorder="1" applyAlignment="1">
      <alignment horizontal="center" vertical="center" wrapText="1"/>
    </xf>
    <xf numFmtId="4" fontId="4" fillId="4" borderId="3" xfId="1" applyNumberFormat="1" applyFont="1" applyFill="1" applyBorder="1" applyAlignment="1">
      <alignment horizontal="center" vertical="center" wrapText="1"/>
    </xf>
    <xf numFmtId="4" fontId="4" fillId="4" borderId="6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left" vertical="center" wrapText="1"/>
    </xf>
    <xf numFmtId="0" fontId="2" fillId="6" borderId="2" xfId="0" applyFont="1" applyFill="1" applyBorder="1" applyAlignment="1"/>
    <xf numFmtId="0" fontId="0" fillId="0" borderId="6" xfId="0" applyBorder="1" applyAlignment="1"/>
    <xf numFmtId="4" fontId="6" fillId="5" borderId="2" xfId="2" applyNumberFormat="1" applyFont="1" applyFill="1" applyBorder="1" applyAlignment="1">
      <alignment horizontal="center" vertical="center"/>
    </xf>
    <xf numFmtId="4" fontId="6" fillId="5" borderId="3" xfId="2" applyNumberFormat="1" applyFont="1" applyFill="1" applyBorder="1" applyAlignment="1">
      <alignment horizontal="center" vertical="center"/>
    </xf>
    <xf numFmtId="4" fontId="6" fillId="5" borderId="6" xfId="2" applyNumberFormat="1" applyFont="1" applyFill="1" applyBorder="1" applyAlignment="1">
      <alignment horizontal="center" vertical="center"/>
    </xf>
    <xf numFmtId="4" fontId="6" fillId="8" borderId="2" xfId="1" applyNumberFormat="1" applyFont="1" applyFill="1" applyBorder="1" applyAlignment="1">
      <alignment horizontal="left" vertical="center"/>
    </xf>
    <xf numFmtId="4" fontId="6" fillId="8" borderId="3" xfId="1" applyNumberFormat="1" applyFont="1" applyFill="1" applyBorder="1" applyAlignment="1">
      <alignment horizontal="left" vertical="center"/>
    </xf>
    <xf numFmtId="4" fontId="6" fillId="8" borderId="6" xfId="1" applyNumberFormat="1" applyFont="1" applyFill="1" applyBorder="1" applyAlignment="1">
      <alignment horizontal="left" vertical="center"/>
    </xf>
    <xf numFmtId="4" fontId="6" fillId="4" borderId="2" xfId="1" applyNumberFormat="1" applyFont="1" applyFill="1" applyBorder="1" applyAlignment="1">
      <alignment horizontal="center" vertical="center"/>
    </xf>
    <xf numFmtId="4" fontId="6" fillId="4" borderId="3" xfId="1" applyNumberFormat="1" applyFont="1" applyFill="1" applyBorder="1" applyAlignment="1">
      <alignment horizontal="center" vertical="center"/>
    </xf>
    <xf numFmtId="4" fontId="6" fillId="4" borderId="6" xfId="1" applyNumberFormat="1" applyFont="1" applyFill="1" applyBorder="1" applyAlignment="1">
      <alignment horizontal="center" vertical="center"/>
    </xf>
    <xf numFmtId="49" fontId="4" fillId="7" borderId="5" xfId="2" applyNumberFormat="1" applyFont="1" applyFill="1" applyBorder="1" applyAlignment="1">
      <alignment horizontal="center" vertical="center" wrapText="1"/>
    </xf>
    <xf numFmtId="49" fontId="4" fillId="7" borderId="1" xfId="2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4" fontId="8" fillId="0" borderId="4" xfId="0" applyNumberFormat="1" applyFont="1" applyFill="1" applyBorder="1" applyAlignment="1">
      <alignment horizontal="right" vertical="center"/>
    </xf>
    <xf numFmtId="4" fontId="8" fillId="0" borderId="8" xfId="0" applyNumberFormat="1" applyFont="1" applyFill="1" applyBorder="1" applyAlignment="1">
      <alignment horizontal="right" vertical="center"/>
    </xf>
    <xf numFmtId="0" fontId="8" fillId="6" borderId="10" xfId="0" applyFont="1" applyFill="1" applyBorder="1" applyAlignment="1"/>
    <xf numFmtId="0" fontId="0" fillId="0" borderId="11" xfId="0" applyBorder="1" applyAlignment="1"/>
    <xf numFmtId="0" fontId="8" fillId="6" borderId="2" xfId="0" applyFont="1" applyFill="1" applyBorder="1" applyAlignment="1"/>
    <xf numFmtId="0" fontId="0" fillId="0" borderId="3" xfId="0" applyBorder="1" applyAlignment="1"/>
    <xf numFmtId="4" fontId="4" fillId="8" borderId="2" xfId="1" applyNumberFormat="1" applyFont="1" applyFill="1" applyBorder="1" applyAlignment="1">
      <alignment horizontal="center" vertical="center" wrapText="1"/>
    </xf>
    <xf numFmtId="4" fontId="4" fillId="8" borderId="3" xfId="1" applyNumberFormat="1" applyFont="1" applyFill="1" applyBorder="1" applyAlignment="1">
      <alignment horizontal="center" vertical="center" wrapText="1"/>
    </xf>
    <xf numFmtId="4" fontId="4" fillId="8" borderId="6" xfId="1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</cellXfs>
  <cellStyles count="3">
    <cellStyle name="Normální" xfId="0" builtinId="0"/>
    <cellStyle name="normální_owssvr(1)" xfId="1"/>
    <cellStyle name="normální_podklad-příjmy" xfId="2"/>
  </cellStyles>
  <dxfs count="0"/>
  <tableStyles count="0" defaultTableStyle="TableStyleMedium2" defaultPivotStyle="PivotStyleLight16"/>
  <colors>
    <mruColors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5"/>
  <sheetViews>
    <sheetView tabSelected="1" view="pageBreakPreview" zoomScale="60" zoomScaleNormal="85" workbookViewId="0"/>
  </sheetViews>
  <sheetFormatPr defaultRowHeight="15" x14ac:dyDescent="0.25"/>
  <cols>
    <col min="1" max="1" width="36.140625" customWidth="1"/>
    <col min="3" max="3" width="12.5703125" customWidth="1"/>
    <col min="4" max="4" width="11" customWidth="1"/>
    <col min="5" max="5" width="10.28515625" customWidth="1"/>
    <col min="6" max="6" width="11.7109375" bestFit="1" customWidth="1"/>
    <col min="7" max="8" width="9.140625" style="7" customWidth="1"/>
    <col min="9" max="9" width="13" customWidth="1"/>
    <col min="10" max="10" width="10.42578125" customWidth="1"/>
    <col min="11" max="11" width="13.28515625" customWidth="1"/>
    <col min="12" max="12" width="12.42578125" customWidth="1"/>
    <col min="13" max="13" width="11.5703125" customWidth="1"/>
    <col min="14" max="14" width="13.7109375" customWidth="1"/>
    <col min="15" max="15" width="12.85546875" customWidth="1"/>
    <col min="16" max="16" width="12.5703125" customWidth="1"/>
    <col min="17" max="17" width="11.85546875" customWidth="1"/>
    <col min="18" max="18" width="9.85546875" customWidth="1"/>
    <col min="19" max="19" width="13.42578125" customWidth="1"/>
    <col min="20" max="20" width="12.140625" customWidth="1"/>
    <col min="21" max="21" width="10.7109375" customWidth="1"/>
    <col min="22" max="22" width="12.42578125" customWidth="1"/>
    <col min="23" max="23" width="12.85546875" customWidth="1"/>
  </cols>
  <sheetData>
    <row r="1" spans="1:23" x14ac:dyDescent="0.25">
      <c r="A1" s="20" t="s">
        <v>222</v>
      </c>
    </row>
    <row r="2" spans="1:23" x14ac:dyDescent="0.25">
      <c r="A2" s="20" t="s">
        <v>221</v>
      </c>
    </row>
    <row r="4" spans="1:23" ht="21" customHeight="1" x14ac:dyDescent="0.25">
      <c r="A4" s="54" t="s">
        <v>0</v>
      </c>
      <c r="B4" s="55" t="s">
        <v>1</v>
      </c>
      <c r="C4" s="46" t="s">
        <v>175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8"/>
      <c r="Q4" s="49" t="s">
        <v>191</v>
      </c>
      <c r="R4" s="50"/>
      <c r="S4" s="50"/>
      <c r="T4" s="50"/>
      <c r="U4" s="50"/>
      <c r="V4" s="50"/>
      <c r="W4" s="51"/>
    </row>
    <row r="5" spans="1:23" ht="15" customHeight="1" x14ac:dyDescent="0.25">
      <c r="A5" s="54"/>
      <c r="B5" s="55"/>
      <c r="C5" s="79" t="s">
        <v>190</v>
      </c>
      <c r="D5" s="80"/>
      <c r="E5" s="80"/>
      <c r="F5" s="81"/>
      <c r="G5" s="24"/>
      <c r="H5" s="24"/>
      <c r="I5" s="1" t="s">
        <v>2</v>
      </c>
      <c r="J5" s="82" t="s">
        <v>3</v>
      </c>
      <c r="K5" s="83"/>
      <c r="L5" s="83"/>
      <c r="M5" s="83"/>
      <c r="N5" s="83"/>
      <c r="O5" s="83"/>
      <c r="P5" s="84"/>
      <c r="Q5" s="26" t="s">
        <v>190</v>
      </c>
      <c r="R5" s="2"/>
      <c r="S5" s="76" t="s">
        <v>4</v>
      </c>
      <c r="T5" s="77"/>
      <c r="U5" s="77"/>
      <c r="V5" s="77"/>
      <c r="W5" s="78"/>
    </row>
    <row r="6" spans="1:23" ht="21" customHeight="1" x14ac:dyDescent="0.25">
      <c r="A6" s="54"/>
      <c r="B6" s="55"/>
      <c r="C6" s="56" t="s">
        <v>176</v>
      </c>
      <c r="D6" s="94" t="s">
        <v>177</v>
      </c>
      <c r="E6" s="95"/>
      <c r="F6" s="96"/>
      <c r="G6" s="56" t="s">
        <v>5</v>
      </c>
      <c r="H6" s="56" t="s">
        <v>6</v>
      </c>
      <c r="I6" s="66" t="s">
        <v>178</v>
      </c>
      <c r="J6" s="66" t="s">
        <v>179</v>
      </c>
      <c r="K6" s="68" t="s">
        <v>180</v>
      </c>
      <c r="L6" s="69"/>
      <c r="M6" s="70"/>
      <c r="N6" s="68" t="s">
        <v>181</v>
      </c>
      <c r="O6" s="69"/>
      <c r="P6" s="70"/>
      <c r="Q6" s="64" t="s">
        <v>7</v>
      </c>
      <c r="R6" s="85" t="s">
        <v>6</v>
      </c>
      <c r="S6" s="58" t="s">
        <v>10</v>
      </c>
      <c r="T6" s="60" t="s">
        <v>8</v>
      </c>
      <c r="U6" s="61"/>
      <c r="V6" s="61"/>
      <c r="W6" s="62"/>
    </row>
    <row r="7" spans="1:23" ht="33.75" customHeight="1" x14ac:dyDescent="0.25">
      <c r="A7" s="54"/>
      <c r="B7" s="55"/>
      <c r="C7" s="57"/>
      <c r="D7" s="25" t="s">
        <v>182</v>
      </c>
      <c r="E7" s="25" t="s">
        <v>183</v>
      </c>
      <c r="F7" s="25" t="s">
        <v>184</v>
      </c>
      <c r="G7" s="57"/>
      <c r="H7" s="57"/>
      <c r="I7" s="67"/>
      <c r="J7" s="67"/>
      <c r="K7" s="18" t="s">
        <v>185</v>
      </c>
      <c r="L7" s="18" t="s">
        <v>186</v>
      </c>
      <c r="M7" s="18" t="s">
        <v>187</v>
      </c>
      <c r="N7" s="17" t="s">
        <v>188</v>
      </c>
      <c r="O7" s="17" t="s">
        <v>189</v>
      </c>
      <c r="P7" s="19" t="s">
        <v>11</v>
      </c>
      <c r="Q7" s="65"/>
      <c r="R7" s="86"/>
      <c r="S7" s="59"/>
      <c r="T7" s="16" t="s">
        <v>12</v>
      </c>
      <c r="U7" s="16" t="s">
        <v>13</v>
      </c>
      <c r="V7" s="16" t="s">
        <v>14</v>
      </c>
      <c r="W7" s="16" t="s">
        <v>9</v>
      </c>
    </row>
    <row r="8" spans="1:23" ht="30" x14ac:dyDescent="0.25">
      <c r="A8" s="38" t="s">
        <v>17</v>
      </c>
      <c r="B8" s="3" t="s">
        <v>18</v>
      </c>
      <c r="C8" s="27">
        <v>239897.78</v>
      </c>
      <c r="D8" s="5">
        <v>0</v>
      </c>
      <c r="E8" s="5">
        <v>0</v>
      </c>
      <c r="F8" s="5">
        <v>114248</v>
      </c>
      <c r="G8" s="6" t="s">
        <v>150</v>
      </c>
      <c r="H8" s="34" t="s">
        <v>151</v>
      </c>
      <c r="I8" s="27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36000</v>
      </c>
      <c r="P8" s="4">
        <v>-36000</v>
      </c>
      <c r="Q8" s="27">
        <v>80000</v>
      </c>
      <c r="R8" s="32">
        <v>4223</v>
      </c>
      <c r="S8" s="33">
        <v>-17567</v>
      </c>
      <c r="T8" s="5">
        <v>36000</v>
      </c>
      <c r="U8" s="5">
        <v>0</v>
      </c>
      <c r="V8" s="5">
        <v>-17567</v>
      </c>
      <c r="W8" s="5">
        <v>-36000</v>
      </c>
    </row>
    <row r="9" spans="1:23" x14ac:dyDescent="0.25">
      <c r="A9" s="71" t="s">
        <v>194</v>
      </c>
      <c r="B9" s="3" t="s">
        <v>195</v>
      </c>
      <c r="C9" s="27">
        <v>84520.42</v>
      </c>
      <c r="D9" s="4">
        <v>0</v>
      </c>
      <c r="E9" s="5">
        <v>63.5</v>
      </c>
      <c r="F9" s="5">
        <v>47136.5</v>
      </c>
      <c r="G9" s="6" t="s">
        <v>150</v>
      </c>
      <c r="H9" s="34" t="s">
        <v>152</v>
      </c>
      <c r="I9" s="27">
        <v>-2478.8500000000004</v>
      </c>
      <c r="J9" s="4">
        <v>-732.44</v>
      </c>
      <c r="K9" s="4">
        <v>-732.44</v>
      </c>
      <c r="L9" s="4">
        <v>0</v>
      </c>
      <c r="M9" s="4">
        <v>0</v>
      </c>
      <c r="N9" s="4">
        <v>0</v>
      </c>
      <c r="O9" s="4">
        <v>-1746.41</v>
      </c>
      <c r="P9" s="4">
        <v>0</v>
      </c>
      <c r="Q9" s="87">
        <v>48728</v>
      </c>
      <c r="R9" s="32">
        <v>4223</v>
      </c>
      <c r="S9" s="33">
        <v>-2724.9</v>
      </c>
      <c r="T9" s="5">
        <v>511.27</v>
      </c>
      <c r="U9" s="5">
        <v>0</v>
      </c>
      <c r="V9" s="5">
        <v>-3236.17</v>
      </c>
      <c r="W9" s="5">
        <v>0</v>
      </c>
    </row>
    <row r="10" spans="1:23" x14ac:dyDescent="0.25">
      <c r="A10" s="72"/>
      <c r="B10" s="3"/>
      <c r="C10" s="27"/>
      <c r="D10" s="4"/>
      <c r="E10" s="5"/>
      <c r="F10" s="5"/>
      <c r="G10" s="6" t="s">
        <v>150</v>
      </c>
      <c r="H10" s="34" t="s">
        <v>213</v>
      </c>
      <c r="I10" s="27">
        <v>-397.37</v>
      </c>
      <c r="J10" s="4">
        <v>-397.37</v>
      </c>
      <c r="K10" s="4">
        <v>-397.37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88"/>
      <c r="R10" s="32">
        <v>4123</v>
      </c>
      <c r="S10" s="33">
        <v>-140.86000000000001</v>
      </c>
      <c r="T10" s="5"/>
      <c r="U10" s="5"/>
      <c r="V10" s="5">
        <v>-140.86000000000001</v>
      </c>
      <c r="W10" s="5"/>
    </row>
    <row r="11" spans="1:23" x14ac:dyDescent="0.25">
      <c r="A11" s="72"/>
      <c r="B11" s="3"/>
      <c r="C11" s="27"/>
      <c r="D11" s="4"/>
      <c r="E11" s="5"/>
      <c r="F11" s="5"/>
      <c r="G11" s="6" t="s">
        <v>150</v>
      </c>
      <c r="H11" s="34" t="s">
        <v>154</v>
      </c>
      <c r="I11" s="27">
        <v>-62.08</v>
      </c>
      <c r="J11" s="4">
        <v>-14.08</v>
      </c>
      <c r="K11" s="4">
        <v>-14.08</v>
      </c>
      <c r="L11" s="4">
        <v>0</v>
      </c>
      <c r="M11" s="4">
        <v>0</v>
      </c>
      <c r="N11" s="4">
        <v>0</v>
      </c>
      <c r="O11" s="4">
        <v>-48</v>
      </c>
      <c r="P11" s="4">
        <v>0</v>
      </c>
      <c r="Q11" s="88"/>
      <c r="R11" s="32" t="s">
        <v>15</v>
      </c>
      <c r="S11" s="32" t="s">
        <v>15</v>
      </c>
      <c r="T11" s="32" t="s">
        <v>15</v>
      </c>
      <c r="U11" s="32" t="s">
        <v>15</v>
      </c>
      <c r="V11" s="32" t="s">
        <v>15</v>
      </c>
      <c r="W11" s="32" t="s">
        <v>15</v>
      </c>
    </row>
    <row r="12" spans="1:23" x14ac:dyDescent="0.25">
      <c r="A12" s="72"/>
      <c r="B12" s="3"/>
      <c r="C12" s="27"/>
      <c r="D12" s="4"/>
      <c r="E12" s="5"/>
      <c r="F12" s="5"/>
      <c r="G12" s="6" t="s">
        <v>150</v>
      </c>
      <c r="H12" s="34" t="s">
        <v>151</v>
      </c>
      <c r="I12" s="27">
        <f t="shared" ref="I12" si="0">SUM(K12:P12)</f>
        <v>-3386.3700000000003</v>
      </c>
      <c r="J12" s="4">
        <f t="shared" ref="J12" si="1">K12+N12</f>
        <v>-3272.26</v>
      </c>
      <c r="K12" s="4">
        <v>-2725.82</v>
      </c>
      <c r="L12" s="4"/>
      <c r="M12" s="4"/>
      <c r="N12" s="4">
        <v>-546.44000000000005</v>
      </c>
      <c r="O12" s="4">
        <v>-114.11</v>
      </c>
      <c r="P12" s="4">
        <v>0</v>
      </c>
      <c r="Q12" s="88"/>
      <c r="R12" s="32" t="s">
        <v>15</v>
      </c>
      <c r="S12" s="32" t="s">
        <v>15</v>
      </c>
      <c r="T12" s="32" t="s">
        <v>15</v>
      </c>
      <c r="U12" s="32" t="s">
        <v>15</v>
      </c>
      <c r="V12" s="32" t="s">
        <v>15</v>
      </c>
      <c r="W12" s="32" t="s">
        <v>15</v>
      </c>
    </row>
    <row r="13" spans="1:23" x14ac:dyDescent="0.25">
      <c r="A13" s="73"/>
      <c r="B13" s="3"/>
      <c r="C13" s="27"/>
      <c r="D13" s="4"/>
      <c r="E13" s="5"/>
      <c r="F13" s="5"/>
      <c r="G13" s="6" t="s">
        <v>150</v>
      </c>
      <c r="H13" s="34" t="s">
        <v>159</v>
      </c>
      <c r="I13" s="27">
        <v>-2000</v>
      </c>
      <c r="J13" s="4">
        <v>-595</v>
      </c>
      <c r="K13" s="4">
        <v>-595</v>
      </c>
      <c r="L13" s="4">
        <v>0</v>
      </c>
      <c r="M13" s="4">
        <v>0</v>
      </c>
      <c r="N13" s="4">
        <v>0</v>
      </c>
      <c r="O13" s="4">
        <v>-1405</v>
      </c>
      <c r="P13" s="4">
        <v>0</v>
      </c>
      <c r="Q13" s="89"/>
      <c r="R13" s="32" t="s">
        <v>15</v>
      </c>
      <c r="S13" s="32" t="s">
        <v>15</v>
      </c>
      <c r="T13" s="32" t="s">
        <v>15</v>
      </c>
      <c r="U13" s="32" t="s">
        <v>15</v>
      </c>
      <c r="V13" s="32" t="s">
        <v>15</v>
      </c>
      <c r="W13" s="32" t="s">
        <v>15</v>
      </c>
    </row>
    <row r="14" spans="1:23" ht="30" x14ac:dyDescent="0.25">
      <c r="A14" s="38" t="s">
        <v>19</v>
      </c>
      <c r="B14" s="3" t="s">
        <v>20</v>
      </c>
      <c r="C14" s="27">
        <v>0</v>
      </c>
      <c r="D14" s="4"/>
      <c r="E14" s="4"/>
      <c r="F14" s="4"/>
      <c r="G14" s="6" t="s">
        <v>15</v>
      </c>
      <c r="H14" s="34" t="s">
        <v>15</v>
      </c>
      <c r="I14" s="42" t="s">
        <v>15</v>
      </c>
      <c r="J14" s="42" t="s">
        <v>15</v>
      </c>
      <c r="K14" s="42" t="s">
        <v>15</v>
      </c>
      <c r="L14" s="42" t="s">
        <v>15</v>
      </c>
      <c r="M14" s="42" t="s">
        <v>15</v>
      </c>
      <c r="N14" s="42" t="s">
        <v>15</v>
      </c>
      <c r="O14" s="42" t="s">
        <v>15</v>
      </c>
      <c r="P14" s="42" t="s">
        <v>15</v>
      </c>
      <c r="Q14" s="27">
        <v>9240.630000000001</v>
      </c>
      <c r="R14" s="32">
        <v>4223</v>
      </c>
      <c r="S14" s="33">
        <v>-381.88000000000108</v>
      </c>
      <c r="T14" s="5">
        <v>-0.57999999999998408</v>
      </c>
      <c r="U14" s="5">
        <v>0</v>
      </c>
      <c r="V14" s="5">
        <v>-381.30000000000109</v>
      </c>
      <c r="W14" s="5">
        <v>0</v>
      </c>
    </row>
    <row r="15" spans="1:23" x14ac:dyDescent="0.25">
      <c r="A15" s="38" t="s">
        <v>196</v>
      </c>
      <c r="B15" s="3" t="s">
        <v>197</v>
      </c>
      <c r="C15" s="27">
        <v>0</v>
      </c>
      <c r="D15" s="4"/>
      <c r="E15" s="4"/>
      <c r="F15" s="4"/>
      <c r="G15" s="6" t="s">
        <v>15</v>
      </c>
      <c r="H15" s="34" t="s">
        <v>15</v>
      </c>
      <c r="I15" s="42" t="s">
        <v>15</v>
      </c>
      <c r="J15" s="42" t="s">
        <v>15</v>
      </c>
      <c r="K15" s="42" t="s">
        <v>15</v>
      </c>
      <c r="L15" s="42" t="s">
        <v>15</v>
      </c>
      <c r="M15" s="42" t="s">
        <v>15</v>
      </c>
      <c r="N15" s="42" t="s">
        <v>15</v>
      </c>
      <c r="O15" s="42" t="s">
        <v>15</v>
      </c>
      <c r="P15" s="42" t="s">
        <v>15</v>
      </c>
      <c r="Q15" s="27">
        <v>8009</v>
      </c>
      <c r="R15" s="32">
        <v>4223</v>
      </c>
      <c r="S15" s="33">
        <v>-146.58000000000038</v>
      </c>
      <c r="T15" s="5">
        <v>-34.690000000000055</v>
      </c>
      <c r="U15" s="5">
        <v>-111.89000000000033</v>
      </c>
      <c r="V15" s="5">
        <v>0</v>
      </c>
      <c r="W15" s="5">
        <v>0</v>
      </c>
    </row>
    <row r="16" spans="1:23" x14ac:dyDescent="0.25">
      <c r="A16" s="71" t="s">
        <v>21</v>
      </c>
      <c r="B16" s="3">
        <v>2602</v>
      </c>
      <c r="C16" s="27">
        <v>86032.58</v>
      </c>
      <c r="D16" s="5">
        <v>13744.87</v>
      </c>
      <c r="E16" s="5">
        <v>0</v>
      </c>
      <c r="F16" s="4">
        <v>45933.24</v>
      </c>
      <c r="G16" s="6" t="s">
        <v>153</v>
      </c>
      <c r="H16" s="34" t="s">
        <v>152</v>
      </c>
      <c r="I16" s="27">
        <v>-5.6099999999999994</v>
      </c>
      <c r="J16" s="4">
        <v>0</v>
      </c>
      <c r="K16" s="4">
        <v>0</v>
      </c>
      <c r="L16" s="4">
        <v>-1.44</v>
      </c>
      <c r="M16" s="4">
        <v>0</v>
      </c>
      <c r="N16" s="4">
        <v>0</v>
      </c>
      <c r="O16" s="4">
        <v>-4.17</v>
      </c>
      <c r="P16" s="4">
        <v>0</v>
      </c>
      <c r="Q16" s="87">
        <v>64321.229999999996</v>
      </c>
      <c r="R16" s="32">
        <v>4223</v>
      </c>
      <c r="S16" s="33">
        <v>-14835.619999999999</v>
      </c>
      <c r="T16" s="5">
        <v>0</v>
      </c>
      <c r="U16" s="5">
        <v>0</v>
      </c>
      <c r="V16" s="5">
        <v>-32.669999999998254</v>
      </c>
      <c r="W16" s="5">
        <v>-14802.95</v>
      </c>
    </row>
    <row r="17" spans="1:23" x14ac:dyDescent="0.25">
      <c r="A17" s="72"/>
      <c r="B17" s="3"/>
      <c r="C17" s="27"/>
      <c r="D17" s="5"/>
      <c r="E17" s="5"/>
      <c r="F17" s="4"/>
      <c r="G17" s="6" t="s">
        <v>153</v>
      </c>
      <c r="H17" s="34" t="s">
        <v>214</v>
      </c>
      <c r="I17" s="27">
        <v>-2</v>
      </c>
      <c r="J17" s="4">
        <v>-2</v>
      </c>
      <c r="K17" s="4">
        <v>-2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88"/>
      <c r="R17" s="32" t="s">
        <v>15</v>
      </c>
      <c r="S17" s="32" t="s">
        <v>15</v>
      </c>
      <c r="T17" s="32" t="s">
        <v>15</v>
      </c>
      <c r="U17" s="32" t="s">
        <v>15</v>
      </c>
      <c r="V17" s="32" t="s">
        <v>15</v>
      </c>
      <c r="W17" s="32" t="s">
        <v>15</v>
      </c>
    </row>
    <row r="18" spans="1:23" x14ac:dyDescent="0.25">
      <c r="A18" s="72"/>
      <c r="B18" s="3"/>
      <c r="C18" s="27"/>
      <c r="D18" s="5"/>
      <c r="E18" s="5"/>
      <c r="F18" s="4"/>
      <c r="G18" s="6" t="s">
        <v>153</v>
      </c>
      <c r="H18" s="34" t="s">
        <v>154</v>
      </c>
      <c r="I18" s="27">
        <v>-75.239999999999995</v>
      </c>
      <c r="J18" s="4">
        <v>-75.239999999999995</v>
      </c>
      <c r="K18" s="4">
        <v>-11.3</v>
      </c>
      <c r="L18" s="4">
        <v>0</v>
      </c>
      <c r="M18" s="4">
        <v>0</v>
      </c>
      <c r="N18" s="4">
        <v>-63.94</v>
      </c>
      <c r="O18" s="4">
        <v>0</v>
      </c>
      <c r="P18" s="4">
        <v>0</v>
      </c>
      <c r="Q18" s="88"/>
      <c r="R18" s="32" t="s">
        <v>15</v>
      </c>
      <c r="S18" s="32" t="s">
        <v>15</v>
      </c>
      <c r="T18" s="32" t="s">
        <v>15</v>
      </c>
      <c r="U18" s="32" t="s">
        <v>15</v>
      </c>
      <c r="V18" s="32" t="s">
        <v>15</v>
      </c>
      <c r="W18" s="32" t="s">
        <v>15</v>
      </c>
    </row>
    <row r="19" spans="1:23" x14ac:dyDescent="0.25">
      <c r="A19" s="72"/>
      <c r="B19" s="3"/>
      <c r="C19" s="27"/>
      <c r="D19" s="5"/>
      <c r="E19" s="5"/>
      <c r="F19" s="4"/>
      <c r="G19" s="6" t="s">
        <v>153</v>
      </c>
      <c r="H19" s="34" t="s">
        <v>155</v>
      </c>
      <c r="I19" s="27">
        <v>-1088.8699999999999</v>
      </c>
      <c r="J19" s="4">
        <v>0</v>
      </c>
      <c r="K19" s="4">
        <v>0</v>
      </c>
      <c r="L19" s="4">
        <v>-1088.8699999999999</v>
      </c>
      <c r="M19" s="4">
        <v>0</v>
      </c>
      <c r="N19" s="4">
        <v>0</v>
      </c>
      <c r="O19" s="4">
        <v>0</v>
      </c>
      <c r="P19" s="4">
        <v>0</v>
      </c>
      <c r="Q19" s="88"/>
      <c r="R19" s="32" t="s">
        <v>15</v>
      </c>
      <c r="S19" s="32" t="s">
        <v>15</v>
      </c>
      <c r="T19" s="32" t="s">
        <v>15</v>
      </c>
      <c r="U19" s="32" t="s">
        <v>15</v>
      </c>
      <c r="V19" s="32" t="s">
        <v>15</v>
      </c>
      <c r="W19" s="32" t="s">
        <v>15</v>
      </c>
    </row>
    <row r="20" spans="1:23" x14ac:dyDescent="0.25">
      <c r="A20" s="73"/>
      <c r="B20" s="3"/>
      <c r="C20" s="27"/>
      <c r="D20" s="5"/>
      <c r="E20" s="5"/>
      <c r="F20" s="4"/>
      <c r="G20" s="6" t="s">
        <v>153</v>
      </c>
      <c r="H20" s="34" t="s">
        <v>151</v>
      </c>
      <c r="I20" s="27">
        <v>-17968.420000000002</v>
      </c>
      <c r="J20" s="4">
        <v>-942.87</v>
      </c>
      <c r="K20" s="4">
        <v>-770.95</v>
      </c>
      <c r="L20" s="4">
        <v>-1976.81</v>
      </c>
      <c r="M20" s="4">
        <v>0</v>
      </c>
      <c r="N20" s="4">
        <v>-171.92</v>
      </c>
      <c r="O20" s="4">
        <v>-245.79</v>
      </c>
      <c r="P20" s="4">
        <v>-14802.95</v>
      </c>
      <c r="Q20" s="89"/>
      <c r="R20" s="32" t="s">
        <v>15</v>
      </c>
      <c r="S20" s="32" t="s">
        <v>15</v>
      </c>
      <c r="T20" s="32" t="s">
        <v>15</v>
      </c>
      <c r="U20" s="32" t="s">
        <v>15</v>
      </c>
      <c r="V20" s="32" t="s">
        <v>15</v>
      </c>
      <c r="W20" s="32" t="s">
        <v>15</v>
      </c>
    </row>
    <row r="21" spans="1:23" x14ac:dyDescent="0.25">
      <c r="A21" s="38" t="s">
        <v>22</v>
      </c>
      <c r="B21" s="3" t="s">
        <v>23</v>
      </c>
      <c r="C21" s="27">
        <v>0</v>
      </c>
      <c r="D21" s="4"/>
      <c r="E21" s="4"/>
      <c r="F21" s="4"/>
      <c r="G21" s="6" t="s">
        <v>15</v>
      </c>
      <c r="H21" s="34" t="s">
        <v>15</v>
      </c>
      <c r="I21" s="27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27">
        <v>30343.02</v>
      </c>
      <c r="R21" s="32">
        <v>4223</v>
      </c>
      <c r="S21" s="33">
        <v>-742.11999999999955</v>
      </c>
      <c r="T21" s="5">
        <v>-586.14</v>
      </c>
      <c r="U21" s="5">
        <v>0</v>
      </c>
      <c r="V21" s="5">
        <v>-155.97999999999956</v>
      </c>
      <c r="W21" s="5">
        <v>0</v>
      </c>
    </row>
    <row r="22" spans="1:23" x14ac:dyDescent="0.25">
      <c r="A22" s="71" t="s">
        <v>24</v>
      </c>
      <c r="B22" s="3" t="s">
        <v>25</v>
      </c>
      <c r="C22" s="27">
        <v>94498.200000000012</v>
      </c>
      <c r="D22" s="5">
        <v>17960.45</v>
      </c>
      <c r="E22" s="5">
        <v>65.47999999999999</v>
      </c>
      <c r="F22" s="5">
        <v>72590.210000000006</v>
      </c>
      <c r="G22" s="6" t="s">
        <v>153</v>
      </c>
      <c r="H22" s="34" t="s">
        <v>152</v>
      </c>
      <c r="I22" s="27">
        <v>-5.8</v>
      </c>
      <c r="J22" s="4">
        <v>0</v>
      </c>
      <c r="K22" s="4">
        <v>0</v>
      </c>
      <c r="L22" s="4">
        <v>-1.1200000000000001</v>
      </c>
      <c r="M22" s="4">
        <v>0</v>
      </c>
      <c r="N22" s="4">
        <v>0</v>
      </c>
      <c r="O22" s="4">
        <v>-4.68</v>
      </c>
      <c r="P22" s="4">
        <v>0</v>
      </c>
      <c r="Q22" s="87">
        <v>136173.28999999998</v>
      </c>
      <c r="R22" s="32">
        <v>4223</v>
      </c>
      <c r="S22" s="33">
        <v>-24081.419999999987</v>
      </c>
      <c r="T22" s="5">
        <v>-23954.76</v>
      </c>
      <c r="U22" s="5">
        <v>0</v>
      </c>
      <c r="V22" s="5">
        <v>-126.65999999998894</v>
      </c>
      <c r="W22" s="5">
        <v>0</v>
      </c>
    </row>
    <row r="23" spans="1:23" x14ac:dyDescent="0.25">
      <c r="A23" s="72"/>
      <c r="B23" s="3"/>
      <c r="C23" s="27"/>
      <c r="D23" s="5"/>
      <c r="E23" s="5"/>
      <c r="F23" s="5"/>
      <c r="G23" s="6" t="s">
        <v>153</v>
      </c>
      <c r="H23" s="34" t="s">
        <v>154</v>
      </c>
      <c r="I23" s="27">
        <v>-102.88999999999999</v>
      </c>
      <c r="J23" s="4">
        <v>-102.88999999999999</v>
      </c>
      <c r="K23" s="4">
        <v>-15.43</v>
      </c>
      <c r="L23" s="4">
        <v>0</v>
      </c>
      <c r="M23" s="4">
        <v>0</v>
      </c>
      <c r="N23" s="4">
        <v>-87.46</v>
      </c>
      <c r="O23" s="4">
        <v>0</v>
      </c>
      <c r="P23" s="4">
        <v>0</v>
      </c>
      <c r="Q23" s="88"/>
      <c r="R23" s="32">
        <v>4123</v>
      </c>
      <c r="S23" s="33">
        <v>-0.93</v>
      </c>
      <c r="T23" s="5">
        <v>-0.93</v>
      </c>
      <c r="U23" s="5"/>
      <c r="V23" s="5"/>
      <c r="W23" s="5"/>
    </row>
    <row r="24" spans="1:23" x14ac:dyDescent="0.25">
      <c r="A24" s="72"/>
      <c r="B24" s="3"/>
      <c r="C24" s="27"/>
      <c r="D24" s="5"/>
      <c r="E24" s="5"/>
      <c r="F24" s="5"/>
      <c r="G24" s="6" t="s">
        <v>153</v>
      </c>
      <c r="H24" s="34" t="s">
        <v>155</v>
      </c>
      <c r="I24" s="27">
        <v>-982.41</v>
      </c>
      <c r="J24" s="4">
        <v>0</v>
      </c>
      <c r="K24" s="4">
        <v>0</v>
      </c>
      <c r="L24" s="4">
        <v>-982.41</v>
      </c>
      <c r="M24" s="4">
        <v>0</v>
      </c>
      <c r="N24" s="4">
        <v>0</v>
      </c>
      <c r="O24" s="4">
        <v>0</v>
      </c>
      <c r="P24" s="4">
        <v>0</v>
      </c>
      <c r="Q24" s="88"/>
      <c r="R24" s="32" t="s">
        <v>15</v>
      </c>
      <c r="S24" s="32" t="s">
        <v>15</v>
      </c>
      <c r="T24" s="32" t="s">
        <v>15</v>
      </c>
      <c r="U24" s="32" t="s">
        <v>15</v>
      </c>
      <c r="V24" s="32" t="s">
        <v>15</v>
      </c>
      <c r="W24" s="32" t="s">
        <v>15</v>
      </c>
    </row>
    <row r="25" spans="1:23" x14ac:dyDescent="0.25">
      <c r="A25" s="73"/>
      <c r="B25" s="3"/>
      <c r="C25" s="27"/>
      <c r="D25" s="5"/>
      <c r="E25" s="5"/>
      <c r="F25" s="5"/>
      <c r="G25" s="6" t="s">
        <v>153</v>
      </c>
      <c r="H25" s="34" t="s">
        <v>151</v>
      </c>
      <c r="I25" s="27">
        <v>-11960.84</v>
      </c>
      <c r="J25" s="4">
        <v>-345.39</v>
      </c>
      <c r="K25" s="4">
        <v>-135.43</v>
      </c>
      <c r="L25" s="4">
        <v>-4411.76</v>
      </c>
      <c r="M25" s="4">
        <v>0</v>
      </c>
      <c r="N25" s="4">
        <v>-209.96</v>
      </c>
      <c r="O25" s="4">
        <v>-7203.69</v>
      </c>
      <c r="P25" s="4">
        <v>0</v>
      </c>
      <c r="Q25" s="89"/>
      <c r="R25" s="32" t="s">
        <v>15</v>
      </c>
      <c r="S25" s="32" t="s">
        <v>15</v>
      </c>
      <c r="T25" s="32" t="s">
        <v>15</v>
      </c>
      <c r="U25" s="32" t="s">
        <v>15</v>
      </c>
      <c r="V25" s="32" t="s">
        <v>15</v>
      </c>
      <c r="W25" s="32" t="s">
        <v>15</v>
      </c>
    </row>
    <row r="26" spans="1:23" x14ac:dyDescent="0.25">
      <c r="A26" s="38" t="s">
        <v>26</v>
      </c>
      <c r="B26" s="3" t="s">
        <v>27</v>
      </c>
      <c r="C26" s="27">
        <v>57220.18</v>
      </c>
      <c r="D26" s="4">
        <v>0</v>
      </c>
      <c r="E26" s="4">
        <v>0</v>
      </c>
      <c r="F26" s="4">
        <v>25246</v>
      </c>
      <c r="G26" s="6" t="s">
        <v>153</v>
      </c>
      <c r="H26" s="34" t="s">
        <v>151</v>
      </c>
      <c r="I26" s="27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5351.5400000000009</v>
      </c>
      <c r="P26" s="4">
        <v>-5351.5400000000009</v>
      </c>
      <c r="Q26" s="27">
        <v>82744.990000000005</v>
      </c>
      <c r="R26" s="32">
        <v>4223</v>
      </c>
      <c r="S26" s="33">
        <v>-8941.08</v>
      </c>
      <c r="T26" s="5">
        <v>-3.2199999999997999</v>
      </c>
      <c r="U26" s="5">
        <v>0</v>
      </c>
      <c r="V26" s="5">
        <v>-3586.3199999999997</v>
      </c>
      <c r="W26" s="5">
        <v>-5351.5400000000009</v>
      </c>
    </row>
    <row r="27" spans="1:23" x14ac:dyDescent="0.25">
      <c r="A27" s="71" t="s">
        <v>28</v>
      </c>
      <c r="B27" s="3" t="s">
        <v>29</v>
      </c>
      <c r="C27" s="27">
        <v>82794</v>
      </c>
      <c r="D27" s="5">
        <v>0</v>
      </c>
      <c r="E27" s="5">
        <v>0</v>
      </c>
      <c r="F27" s="5">
        <v>54800</v>
      </c>
      <c r="G27" s="6" t="s">
        <v>153</v>
      </c>
      <c r="H27" s="34" t="s">
        <v>152</v>
      </c>
      <c r="I27" s="27">
        <v>-26.44</v>
      </c>
      <c r="J27" s="4">
        <v>-26.44</v>
      </c>
      <c r="K27" s="4">
        <v>-3.96</v>
      </c>
      <c r="L27" s="4">
        <v>0</v>
      </c>
      <c r="M27" s="4">
        <v>0</v>
      </c>
      <c r="N27" s="4">
        <v>-22.48</v>
      </c>
      <c r="O27" s="4">
        <v>0</v>
      </c>
      <c r="P27" s="4">
        <v>0</v>
      </c>
      <c r="Q27" s="87">
        <v>30000</v>
      </c>
      <c r="R27" s="32">
        <v>4223</v>
      </c>
      <c r="S27" s="33">
        <v>-22324.32</v>
      </c>
      <c r="T27" s="5">
        <v>-18900</v>
      </c>
      <c r="U27" s="5">
        <v>0</v>
      </c>
      <c r="V27" s="5">
        <v>0</v>
      </c>
      <c r="W27" s="5">
        <v>-3424.3199999999997</v>
      </c>
    </row>
    <row r="28" spans="1:23" x14ac:dyDescent="0.25">
      <c r="A28" s="72"/>
      <c r="B28" s="3"/>
      <c r="C28" s="27"/>
      <c r="D28" s="5"/>
      <c r="E28" s="5"/>
      <c r="F28" s="5"/>
      <c r="G28" s="6" t="s">
        <v>153</v>
      </c>
      <c r="H28" s="34" t="s">
        <v>215</v>
      </c>
      <c r="I28" s="27">
        <v>-0.56000000000000005</v>
      </c>
      <c r="J28" s="4">
        <v>-0.56000000000000005</v>
      </c>
      <c r="K28" s="4">
        <v>-0.56000000000000005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88"/>
      <c r="R28" s="32" t="s">
        <v>15</v>
      </c>
      <c r="S28" s="32" t="s">
        <v>15</v>
      </c>
      <c r="T28" s="32" t="s">
        <v>15</v>
      </c>
      <c r="U28" s="32" t="s">
        <v>15</v>
      </c>
      <c r="V28" s="32" t="s">
        <v>15</v>
      </c>
      <c r="W28" s="32" t="s">
        <v>15</v>
      </c>
    </row>
    <row r="29" spans="1:23" x14ac:dyDescent="0.25">
      <c r="A29" s="72"/>
      <c r="B29" s="3"/>
      <c r="C29" s="27"/>
      <c r="D29" s="5"/>
      <c r="E29" s="5"/>
      <c r="F29" s="5"/>
      <c r="G29" s="6" t="s">
        <v>153</v>
      </c>
      <c r="H29" s="34" t="s">
        <v>154</v>
      </c>
      <c r="I29" s="27">
        <v>-90</v>
      </c>
      <c r="J29" s="4">
        <v>-90</v>
      </c>
      <c r="K29" s="4">
        <v>-13.5</v>
      </c>
      <c r="L29" s="4">
        <v>0</v>
      </c>
      <c r="M29" s="4">
        <v>0</v>
      </c>
      <c r="N29" s="4">
        <v>-76.5</v>
      </c>
      <c r="O29" s="4">
        <v>0</v>
      </c>
      <c r="P29" s="4">
        <v>0</v>
      </c>
      <c r="Q29" s="88"/>
      <c r="R29" s="32" t="s">
        <v>15</v>
      </c>
      <c r="S29" s="32" t="s">
        <v>15</v>
      </c>
      <c r="T29" s="32" t="s">
        <v>15</v>
      </c>
      <c r="U29" s="32" t="s">
        <v>15</v>
      </c>
      <c r="V29" s="32" t="s">
        <v>15</v>
      </c>
      <c r="W29" s="32" t="s">
        <v>15</v>
      </c>
    </row>
    <row r="30" spans="1:23" x14ac:dyDescent="0.25">
      <c r="A30" s="72"/>
      <c r="B30" s="3"/>
      <c r="C30" s="27"/>
      <c r="D30" s="5"/>
      <c r="E30" s="5"/>
      <c r="F30" s="5"/>
      <c r="G30" s="6" t="s">
        <v>153</v>
      </c>
      <c r="H30" s="34" t="s">
        <v>155</v>
      </c>
      <c r="I30" s="27">
        <v>-560.69000000000005</v>
      </c>
      <c r="J30" s="4">
        <v>-560.69000000000005</v>
      </c>
      <c r="K30" s="4">
        <v>-560.69000000000005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88"/>
      <c r="R30" s="32" t="s">
        <v>15</v>
      </c>
      <c r="S30" s="32" t="s">
        <v>15</v>
      </c>
      <c r="T30" s="32" t="s">
        <v>15</v>
      </c>
      <c r="U30" s="32" t="s">
        <v>15</v>
      </c>
      <c r="V30" s="32" t="s">
        <v>15</v>
      </c>
      <c r="W30" s="32" t="s">
        <v>15</v>
      </c>
    </row>
    <row r="31" spans="1:23" x14ac:dyDescent="0.25">
      <c r="A31" s="73"/>
      <c r="B31" s="3"/>
      <c r="C31" s="27"/>
      <c r="D31" s="5"/>
      <c r="E31" s="5"/>
      <c r="F31" s="5"/>
      <c r="G31" s="6" t="s">
        <v>153</v>
      </c>
      <c r="H31" s="34" t="s">
        <v>151</v>
      </c>
      <c r="I31" s="27">
        <v>-4241.3</v>
      </c>
      <c r="J31" s="4">
        <v>-751.14</v>
      </c>
      <c r="K31" s="4">
        <v>-735.33</v>
      </c>
      <c r="L31" s="4">
        <v>0</v>
      </c>
      <c r="M31" s="4">
        <v>0</v>
      </c>
      <c r="N31" s="4">
        <v>-15.81</v>
      </c>
      <c r="O31" s="4">
        <v>-65.84</v>
      </c>
      <c r="P31" s="4">
        <v>-3424.32</v>
      </c>
      <c r="Q31" s="89"/>
      <c r="R31" s="32" t="s">
        <v>15</v>
      </c>
      <c r="S31" s="32" t="s">
        <v>15</v>
      </c>
      <c r="T31" s="32" t="s">
        <v>15</v>
      </c>
      <c r="U31" s="32" t="s">
        <v>15</v>
      </c>
      <c r="V31" s="32" t="s">
        <v>15</v>
      </c>
      <c r="W31" s="32" t="s">
        <v>15</v>
      </c>
    </row>
    <row r="32" spans="1:23" x14ac:dyDescent="0.25">
      <c r="A32" s="38" t="s">
        <v>30</v>
      </c>
      <c r="B32" s="3" t="s">
        <v>31</v>
      </c>
      <c r="C32" s="27">
        <v>86045.15</v>
      </c>
      <c r="D32" s="4">
        <v>0</v>
      </c>
      <c r="E32" s="4">
        <v>0</v>
      </c>
      <c r="F32" s="4">
        <v>23928</v>
      </c>
      <c r="G32" s="6" t="s">
        <v>153</v>
      </c>
      <c r="H32" s="34" t="s">
        <v>151</v>
      </c>
      <c r="I32" s="27">
        <v>0</v>
      </c>
      <c r="J32" s="4">
        <v>0</v>
      </c>
      <c r="K32" s="4">
        <v>553</v>
      </c>
      <c r="L32" s="4">
        <v>0</v>
      </c>
      <c r="M32" s="4">
        <v>0</v>
      </c>
      <c r="N32" s="4">
        <v>-553</v>
      </c>
      <c r="O32" s="4">
        <v>7561.93</v>
      </c>
      <c r="P32" s="4">
        <v>-7561.93</v>
      </c>
      <c r="Q32" s="27">
        <v>30000</v>
      </c>
      <c r="R32" s="32">
        <v>4223</v>
      </c>
      <c r="S32" s="33">
        <v>-7561.93</v>
      </c>
      <c r="T32" s="5">
        <v>0</v>
      </c>
      <c r="U32" s="5">
        <v>0</v>
      </c>
      <c r="V32" s="5">
        <v>0</v>
      </c>
      <c r="W32" s="5">
        <v>-7561.93</v>
      </c>
    </row>
    <row r="33" spans="1:23" x14ac:dyDescent="0.25">
      <c r="A33" s="38" t="s">
        <v>32</v>
      </c>
      <c r="B33" s="3" t="s">
        <v>33</v>
      </c>
      <c r="C33" s="27">
        <v>70735.44</v>
      </c>
      <c r="D33" s="4">
        <v>0</v>
      </c>
      <c r="E33" s="4">
        <v>25000</v>
      </c>
      <c r="F33" s="4">
        <v>8465</v>
      </c>
      <c r="G33" s="6" t="s">
        <v>153</v>
      </c>
      <c r="H33" s="34" t="s">
        <v>151</v>
      </c>
      <c r="I33" s="27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11369.79</v>
      </c>
      <c r="P33" s="4">
        <v>-11369.79</v>
      </c>
      <c r="Q33" s="27">
        <v>29500</v>
      </c>
      <c r="R33" s="32">
        <v>4223</v>
      </c>
      <c r="S33" s="33">
        <v>-11369.79</v>
      </c>
      <c r="T33" s="5">
        <v>0</v>
      </c>
      <c r="U33" s="5">
        <v>0</v>
      </c>
      <c r="V33" s="5">
        <v>0</v>
      </c>
      <c r="W33" s="5">
        <v>-11369.79</v>
      </c>
    </row>
    <row r="34" spans="1:23" x14ac:dyDescent="0.25">
      <c r="A34" s="38" t="s">
        <v>34</v>
      </c>
      <c r="B34" s="3" t="s">
        <v>35</v>
      </c>
      <c r="C34" s="27">
        <v>114758.09</v>
      </c>
      <c r="D34" s="5">
        <v>0</v>
      </c>
      <c r="E34" s="5">
        <v>16423.97</v>
      </c>
      <c r="F34" s="5">
        <v>23362.13</v>
      </c>
      <c r="G34" s="6" t="s">
        <v>153</v>
      </c>
      <c r="H34" s="34" t="s">
        <v>151</v>
      </c>
      <c r="I34" s="27">
        <v>0</v>
      </c>
      <c r="J34" s="4">
        <v>0</v>
      </c>
      <c r="K34" s="4">
        <v>187</v>
      </c>
      <c r="L34" s="4">
        <v>0</v>
      </c>
      <c r="M34" s="4">
        <v>0</v>
      </c>
      <c r="N34" s="4">
        <v>-187</v>
      </c>
      <c r="O34" s="4">
        <v>11979.579999999998</v>
      </c>
      <c r="P34" s="4">
        <v>-11979.579999999994</v>
      </c>
      <c r="Q34" s="27">
        <v>46000</v>
      </c>
      <c r="R34" s="32">
        <v>4223</v>
      </c>
      <c r="S34" s="33">
        <v>11824.32</v>
      </c>
      <c r="T34" s="5">
        <v>23803.899999999994</v>
      </c>
      <c r="U34" s="5">
        <v>0</v>
      </c>
      <c r="V34" s="5">
        <v>0</v>
      </c>
      <c r="W34" s="5">
        <v>-11979.579999999994</v>
      </c>
    </row>
    <row r="35" spans="1:23" x14ac:dyDescent="0.25">
      <c r="A35" s="38" t="s">
        <v>36</v>
      </c>
      <c r="B35" s="3" t="s">
        <v>37</v>
      </c>
      <c r="C35" s="27">
        <v>71802.51999999999</v>
      </c>
      <c r="D35" s="5">
        <v>0</v>
      </c>
      <c r="E35" s="5">
        <v>0</v>
      </c>
      <c r="F35" s="5">
        <v>16303.9</v>
      </c>
      <c r="G35" s="6" t="s">
        <v>153</v>
      </c>
      <c r="H35" s="34" t="s">
        <v>151</v>
      </c>
      <c r="I35" s="27">
        <v>-1.8189894035458565E-12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593.71999999999935</v>
      </c>
      <c r="P35" s="4">
        <v>-593.72000000000116</v>
      </c>
      <c r="Q35" s="27">
        <v>40000</v>
      </c>
      <c r="R35" s="32">
        <v>4223</v>
      </c>
      <c r="S35" s="33">
        <v>802.37999999999738</v>
      </c>
      <c r="T35" s="5">
        <v>1396.0999999999985</v>
      </c>
      <c r="U35" s="5">
        <v>0</v>
      </c>
      <c r="V35" s="5">
        <v>0</v>
      </c>
      <c r="W35" s="5">
        <v>-593.72000000000116</v>
      </c>
    </row>
    <row r="36" spans="1:23" x14ac:dyDescent="0.25">
      <c r="A36" s="38" t="s">
        <v>38</v>
      </c>
      <c r="B36" s="3" t="s">
        <v>39</v>
      </c>
      <c r="C36" s="27">
        <v>172870.34</v>
      </c>
      <c r="D36" s="4">
        <v>0</v>
      </c>
      <c r="E36" s="4">
        <v>25000</v>
      </c>
      <c r="F36" s="4">
        <v>28594.31</v>
      </c>
      <c r="G36" s="6" t="s">
        <v>153</v>
      </c>
      <c r="H36" s="34" t="s">
        <v>151</v>
      </c>
      <c r="I36" s="27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34375.69</v>
      </c>
      <c r="P36" s="4">
        <v>-34375.69</v>
      </c>
      <c r="Q36" s="27">
        <v>89000</v>
      </c>
      <c r="R36" s="32">
        <v>4223</v>
      </c>
      <c r="S36" s="33">
        <v>-11100.000000000004</v>
      </c>
      <c r="T36" s="5">
        <v>23275.69</v>
      </c>
      <c r="U36" s="5">
        <v>0</v>
      </c>
      <c r="V36" s="5">
        <v>0</v>
      </c>
      <c r="W36" s="5">
        <v>-34375.69</v>
      </c>
    </row>
    <row r="37" spans="1:23" x14ac:dyDescent="0.25">
      <c r="A37" s="38" t="s">
        <v>40</v>
      </c>
      <c r="B37" s="3">
        <v>2598</v>
      </c>
      <c r="C37" s="27">
        <v>51712.99</v>
      </c>
      <c r="D37" s="4">
        <v>13904.24</v>
      </c>
      <c r="E37" s="4">
        <v>0</v>
      </c>
      <c r="F37" s="4">
        <v>14856</v>
      </c>
      <c r="G37" s="6" t="s">
        <v>153</v>
      </c>
      <c r="H37" s="34" t="s">
        <v>151</v>
      </c>
      <c r="I37" s="27">
        <v>0</v>
      </c>
      <c r="J37" s="4">
        <v>-1000</v>
      </c>
      <c r="K37" s="4">
        <v>-1000</v>
      </c>
      <c r="L37" s="4">
        <v>7969.9299999999985</v>
      </c>
      <c r="M37" s="4">
        <v>0</v>
      </c>
      <c r="N37" s="4">
        <v>0</v>
      </c>
      <c r="O37" s="4">
        <v>1466.8400000000001</v>
      </c>
      <c r="P37" s="4">
        <v>-8436.77</v>
      </c>
      <c r="Q37" s="27">
        <v>12000</v>
      </c>
      <c r="R37" s="32">
        <v>4223</v>
      </c>
      <c r="S37" s="33">
        <v>-8436.77</v>
      </c>
      <c r="T37" s="5">
        <v>0</v>
      </c>
      <c r="U37" s="5">
        <v>0</v>
      </c>
      <c r="V37" s="5">
        <v>0</v>
      </c>
      <c r="W37" s="5">
        <v>-8436.77</v>
      </c>
    </row>
    <row r="38" spans="1:23" x14ac:dyDescent="0.25">
      <c r="A38" s="38" t="s">
        <v>41</v>
      </c>
      <c r="B38" s="3">
        <v>2599</v>
      </c>
      <c r="C38" s="27">
        <v>44334.34</v>
      </c>
      <c r="D38" s="4">
        <v>8699.43</v>
      </c>
      <c r="E38" s="4">
        <v>14.39</v>
      </c>
      <c r="F38" s="5">
        <v>29410.61</v>
      </c>
      <c r="G38" s="6" t="s">
        <v>153</v>
      </c>
      <c r="H38" s="34" t="s">
        <v>151</v>
      </c>
      <c r="I38" s="27">
        <v>-6653.1400000000012</v>
      </c>
      <c r="J38" s="4">
        <v>0</v>
      </c>
      <c r="K38" s="4">
        <v>0</v>
      </c>
      <c r="L38" s="4">
        <v>-2890.5300000000007</v>
      </c>
      <c r="M38" s="4">
        <v>0</v>
      </c>
      <c r="N38" s="4">
        <v>0</v>
      </c>
      <c r="O38" s="4">
        <v>257.38999999999942</v>
      </c>
      <c r="P38" s="4">
        <v>-4020</v>
      </c>
      <c r="Q38" s="27">
        <v>33766.800000000003</v>
      </c>
      <c r="R38" s="32">
        <v>4223</v>
      </c>
      <c r="S38" s="33">
        <v>-10460.950000000001</v>
      </c>
      <c r="T38" s="5">
        <v>-6300</v>
      </c>
      <c r="U38" s="5">
        <v>0</v>
      </c>
      <c r="V38" s="5">
        <v>-140.95000000000073</v>
      </c>
      <c r="W38" s="5">
        <v>-4020</v>
      </c>
    </row>
    <row r="39" spans="1:23" x14ac:dyDescent="0.25">
      <c r="A39" s="38" t="s">
        <v>42</v>
      </c>
      <c r="B39" s="3">
        <v>2601</v>
      </c>
      <c r="C39" s="27">
        <v>76940.7</v>
      </c>
      <c r="D39" s="4">
        <v>14367.1</v>
      </c>
      <c r="E39" s="4">
        <v>0</v>
      </c>
      <c r="F39" s="4">
        <v>29575</v>
      </c>
      <c r="G39" s="6" t="s">
        <v>153</v>
      </c>
      <c r="H39" s="34" t="s">
        <v>151</v>
      </c>
      <c r="I39" s="27">
        <v>0</v>
      </c>
      <c r="J39" s="4">
        <v>0</v>
      </c>
      <c r="K39" s="4">
        <v>0</v>
      </c>
      <c r="L39" s="4">
        <v>-2500</v>
      </c>
      <c r="M39" s="4">
        <v>0</v>
      </c>
      <c r="N39" s="4">
        <v>0</v>
      </c>
      <c r="O39" s="4">
        <v>20961.419999999998</v>
      </c>
      <c r="P39" s="4">
        <v>-18461.419999999998</v>
      </c>
      <c r="Q39" s="27">
        <v>51579.68</v>
      </c>
      <c r="R39" s="32">
        <v>4223</v>
      </c>
      <c r="S39" s="44">
        <v>-18826.539999999997</v>
      </c>
      <c r="T39" s="5">
        <v>-76.960000000000036</v>
      </c>
      <c r="U39" s="5">
        <v>0</v>
      </c>
      <c r="V39" s="5">
        <v>-288.15999999999985</v>
      </c>
      <c r="W39" s="45">
        <v>-18461.419999999998</v>
      </c>
    </row>
    <row r="40" spans="1:23" x14ac:dyDescent="0.25">
      <c r="A40" s="71" t="s">
        <v>198</v>
      </c>
      <c r="B40" s="3" t="s">
        <v>199</v>
      </c>
      <c r="C40" s="27">
        <v>0</v>
      </c>
      <c r="D40" s="4"/>
      <c r="E40" s="4"/>
      <c r="F40" s="4"/>
      <c r="G40" s="6" t="s">
        <v>15</v>
      </c>
      <c r="H40" s="34" t="s">
        <v>15</v>
      </c>
      <c r="I40" s="42" t="s">
        <v>15</v>
      </c>
      <c r="J40" s="42" t="s">
        <v>15</v>
      </c>
      <c r="K40" s="42" t="s">
        <v>15</v>
      </c>
      <c r="L40" s="42" t="s">
        <v>15</v>
      </c>
      <c r="M40" s="42" t="s">
        <v>15</v>
      </c>
      <c r="N40" s="42" t="s">
        <v>15</v>
      </c>
      <c r="O40" s="42" t="s">
        <v>15</v>
      </c>
      <c r="P40" s="42" t="s">
        <v>15</v>
      </c>
      <c r="Q40" s="87">
        <v>16901</v>
      </c>
      <c r="R40" s="32">
        <v>4223</v>
      </c>
      <c r="S40" s="33">
        <v>-780.84000000000015</v>
      </c>
      <c r="T40" s="5">
        <v>-404.89</v>
      </c>
      <c r="U40" s="5">
        <v>-297.34000000000015</v>
      </c>
      <c r="V40" s="5">
        <v>-78.610000000000014</v>
      </c>
      <c r="W40" s="5">
        <v>0</v>
      </c>
    </row>
    <row r="41" spans="1:23" x14ac:dyDescent="0.25">
      <c r="A41" s="73"/>
      <c r="B41" s="3"/>
      <c r="C41" s="27"/>
      <c r="D41" s="4"/>
      <c r="E41" s="4"/>
      <c r="F41" s="4"/>
      <c r="G41" s="6"/>
      <c r="H41" s="34"/>
      <c r="I41" s="42" t="s">
        <v>15</v>
      </c>
      <c r="J41" s="42" t="s">
        <v>15</v>
      </c>
      <c r="K41" s="42" t="s">
        <v>15</v>
      </c>
      <c r="L41" s="42" t="s">
        <v>15</v>
      </c>
      <c r="M41" s="42" t="s">
        <v>15</v>
      </c>
      <c r="N41" s="42" t="s">
        <v>15</v>
      </c>
      <c r="O41" s="42" t="s">
        <v>15</v>
      </c>
      <c r="P41" s="42" t="s">
        <v>15</v>
      </c>
      <c r="Q41" s="89"/>
      <c r="R41" s="32">
        <v>4123</v>
      </c>
      <c r="S41" s="33">
        <v>-0.39</v>
      </c>
      <c r="T41" s="5">
        <v>-0.39</v>
      </c>
      <c r="U41" s="5"/>
      <c r="V41" s="5"/>
      <c r="W41" s="5"/>
    </row>
    <row r="42" spans="1:23" x14ac:dyDescent="0.25">
      <c r="A42" s="71" t="s">
        <v>43</v>
      </c>
      <c r="B42" s="3" t="s">
        <v>44</v>
      </c>
      <c r="C42" s="27">
        <v>441.61</v>
      </c>
      <c r="D42" s="4">
        <v>0</v>
      </c>
      <c r="E42" s="4">
        <v>0</v>
      </c>
      <c r="F42" s="4">
        <v>0</v>
      </c>
      <c r="G42" s="6" t="s">
        <v>15</v>
      </c>
      <c r="H42" s="34" t="s">
        <v>15</v>
      </c>
      <c r="I42" s="42" t="s">
        <v>15</v>
      </c>
      <c r="J42" s="42" t="s">
        <v>15</v>
      </c>
      <c r="K42" s="42" t="s">
        <v>15</v>
      </c>
      <c r="L42" s="42" t="s">
        <v>15</v>
      </c>
      <c r="M42" s="42" t="s">
        <v>15</v>
      </c>
      <c r="N42" s="42" t="s">
        <v>15</v>
      </c>
      <c r="O42" s="42" t="s">
        <v>15</v>
      </c>
      <c r="P42" s="42" t="s">
        <v>15</v>
      </c>
      <c r="Q42" s="87">
        <v>8175</v>
      </c>
      <c r="R42" s="32">
        <v>4116</v>
      </c>
      <c r="S42" s="33">
        <v>-0.49000000000043653</v>
      </c>
      <c r="T42" s="5">
        <v>-0.47</v>
      </c>
      <c r="U42" s="5">
        <v>0</v>
      </c>
      <c r="V42" s="5">
        <v>-2.0000000000436557E-2</v>
      </c>
      <c r="W42" s="5">
        <v>0</v>
      </c>
    </row>
    <row r="43" spans="1:23" x14ac:dyDescent="0.25">
      <c r="A43" s="72"/>
      <c r="B43" s="3"/>
      <c r="C43" s="27"/>
      <c r="D43" s="4"/>
      <c r="E43" s="4"/>
      <c r="F43" s="4"/>
      <c r="G43" s="6"/>
      <c r="H43" s="34"/>
      <c r="I43" s="42" t="s">
        <v>15</v>
      </c>
      <c r="J43" s="42" t="s">
        <v>15</v>
      </c>
      <c r="K43" s="42" t="s">
        <v>15</v>
      </c>
      <c r="L43" s="42" t="s">
        <v>15</v>
      </c>
      <c r="M43" s="42" t="s">
        <v>15</v>
      </c>
      <c r="N43" s="42" t="s">
        <v>15</v>
      </c>
      <c r="O43" s="42" t="s">
        <v>15</v>
      </c>
      <c r="P43" s="42" t="s">
        <v>15</v>
      </c>
      <c r="Q43" s="88"/>
      <c r="R43" s="32" t="s">
        <v>219</v>
      </c>
      <c r="S43" s="33">
        <v>-5.01</v>
      </c>
      <c r="T43" s="5">
        <v>-5.01</v>
      </c>
      <c r="U43" s="5"/>
      <c r="V43" s="5"/>
      <c r="W43" s="5"/>
    </row>
    <row r="44" spans="1:23" x14ac:dyDescent="0.25">
      <c r="A44" s="72"/>
      <c r="B44" s="3"/>
      <c r="C44" s="27"/>
      <c r="D44" s="4"/>
      <c r="E44" s="4"/>
      <c r="F44" s="4"/>
      <c r="G44" s="6"/>
      <c r="H44" s="34"/>
      <c r="I44" s="42" t="s">
        <v>15</v>
      </c>
      <c r="J44" s="42" t="s">
        <v>15</v>
      </c>
      <c r="K44" s="42" t="s">
        <v>15</v>
      </c>
      <c r="L44" s="42" t="s">
        <v>15</v>
      </c>
      <c r="M44" s="42" t="s">
        <v>15</v>
      </c>
      <c r="N44" s="42" t="s">
        <v>15</v>
      </c>
      <c r="O44" s="42" t="s">
        <v>15</v>
      </c>
      <c r="P44" s="42" t="s">
        <v>15</v>
      </c>
      <c r="Q44" s="88"/>
      <c r="R44" s="32" t="s">
        <v>220</v>
      </c>
      <c r="S44" s="33">
        <v>-12.26</v>
      </c>
      <c r="T44" s="5">
        <v>-12.26</v>
      </c>
      <c r="U44" s="5"/>
      <c r="V44" s="5"/>
      <c r="W44" s="5"/>
    </row>
    <row r="45" spans="1:23" x14ac:dyDescent="0.25">
      <c r="A45" s="73"/>
      <c r="B45" s="3"/>
      <c r="C45" s="27"/>
      <c r="D45" s="4"/>
      <c r="E45" s="4"/>
      <c r="F45" s="4"/>
      <c r="G45" s="6"/>
      <c r="H45" s="34"/>
      <c r="I45" s="42" t="s">
        <v>15</v>
      </c>
      <c r="J45" s="42" t="s">
        <v>15</v>
      </c>
      <c r="K45" s="42" t="s">
        <v>15</v>
      </c>
      <c r="L45" s="42" t="s">
        <v>15</v>
      </c>
      <c r="M45" s="42" t="s">
        <v>15</v>
      </c>
      <c r="N45" s="42" t="s">
        <v>15</v>
      </c>
      <c r="O45" s="42" t="s">
        <v>15</v>
      </c>
      <c r="P45" s="42" t="s">
        <v>15</v>
      </c>
      <c r="Q45" s="89"/>
      <c r="R45" s="32">
        <v>4232</v>
      </c>
      <c r="S45" s="33">
        <v>-17.7</v>
      </c>
      <c r="T45" s="5">
        <v>-17.7</v>
      </c>
      <c r="U45" s="5"/>
      <c r="V45" s="5"/>
      <c r="W45" s="5"/>
    </row>
    <row r="46" spans="1:23" x14ac:dyDescent="0.25">
      <c r="A46" s="71" t="s">
        <v>45</v>
      </c>
      <c r="B46" s="3" t="s">
        <v>46</v>
      </c>
      <c r="C46" s="27">
        <v>16500.169999999998</v>
      </c>
      <c r="D46" s="4">
        <v>0</v>
      </c>
      <c r="E46" s="4">
        <v>0</v>
      </c>
      <c r="F46" s="4">
        <v>11158</v>
      </c>
      <c r="G46" s="6">
        <v>6172</v>
      </c>
      <c r="H46" s="34" t="s">
        <v>152</v>
      </c>
      <c r="I46" s="27">
        <v>-60.67</v>
      </c>
      <c r="J46" s="4">
        <v>-59.1</v>
      </c>
      <c r="K46" s="4">
        <v>-9.1</v>
      </c>
      <c r="L46" s="4">
        <v>0</v>
      </c>
      <c r="M46" s="4">
        <v>0</v>
      </c>
      <c r="N46" s="4">
        <v>-50</v>
      </c>
      <c r="O46" s="4">
        <v>-1.57</v>
      </c>
      <c r="P46" s="4">
        <v>0</v>
      </c>
      <c r="Q46" s="87">
        <v>39973.410000000003</v>
      </c>
      <c r="R46" s="32">
        <v>4216</v>
      </c>
      <c r="S46" s="33">
        <v>-475.24000000000206</v>
      </c>
      <c r="T46" s="5">
        <v>-470.48</v>
      </c>
      <c r="U46" s="5">
        <v>0</v>
      </c>
      <c r="V46" s="5">
        <v>-4.7600000000020373</v>
      </c>
      <c r="W46" s="5">
        <v>0</v>
      </c>
    </row>
    <row r="47" spans="1:23" x14ac:dyDescent="0.25">
      <c r="A47" s="72"/>
      <c r="B47" s="3"/>
      <c r="C47" s="27"/>
      <c r="D47" s="4"/>
      <c r="E47" s="4"/>
      <c r="F47" s="4"/>
      <c r="G47" s="6">
        <v>6172</v>
      </c>
      <c r="H47" s="34" t="s">
        <v>154</v>
      </c>
      <c r="I47" s="27">
        <v>-143.5</v>
      </c>
      <c r="J47" s="4">
        <v>-143.5</v>
      </c>
      <c r="K47" s="4">
        <v>-21.53</v>
      </c>
      <c r="L47" s="4">
        <v>0</v>
      </c>
      <c r="M47" s="4">
        <v>0</v>
      </c>
      <c r="N47" s="4">
        <v>-121.97</v>
      </c>
      <c r="O47" s="4">
        <v>0</v>
      </c>
      <c r="P47" s="4">
        <v>0</v>
      </c>
      <c r="Q47" s="88"/>
      <c r="R47" s="32" t="s">
        <v>15</v>
      </c>
      <c r="S47" s="32" t="s">
        <v>15</v>
      </c>
      <c r="T47" s="32" t="s">
        <v>15</v>
      </c>
      <c r="U47" s="32" t="s">
        <v>15</v>
      </c>
      <c r="V47" s="32" t="s">
        <v>15</v>
      </c>
      <c r="W47" s="32" t="s">
        <v>15</v>
      </c>
    </row>
    <row r="48" spans="1:23" x14ac:dyDescent="0.25">
      <c r="A48" s="72"/>
      <c r="B48" s="3"/>
      <c r="C48" s="27"/>
      <c r="D48" s="4"/>
      <c r="E48" s="4"/>
      <c r="F48" s="4"/>
      <c r="G48" s="6">
        <v>6172</v>
      </c>
      <c r="H48" s="34" t="s">
        <v>216</v>
      </c>
      <c r="I48" s="27">
        <v>-18.690000000000001</v>
      </c>
      <c r="J48" s="4">
        <v>-17.78</v>
      </c>
      <c r="K48" s="4">
        <v>-2.78</v>
      </c>
      <c r="L48" s="4">
        <v>0</v>
      </c>
      <c r="M48" s="4">
        <v>0</v>
      </c>
      <c r="N48" s="4">
        <v>-15</v>
      </c>
      <c r="O48" s="4">
        <v>-0.91</v>
      </c>
      <c r="P48" s="4">
        <v>0</v>
      </c>
      <c r="Q48" s="88"/>
      <c r="R48" s="32" t="s">
        <v>15</v>
      </c>
      <c r="S48" s="32" t="s">
        <v>15</v>
      </c>
      <c r="T48" s="32" t="s">
        <v>15</v>
      </c>
      <c r="U48" s="32" t="s">
        <v>15</v>
      </c>
      <c r="V48" s="32" t="s">
        <v>15</v>
      </c>
      <c r="W48" s="32" t="s">
        <v>15</v>
      </c>
    </row>
    <row r="49" spans="1:23" x14ac:dyDescent="0.25">
      <c r="A49" s="72"/>
      <c r="B49" s="3"/>
      <c r="C49" s="27"/>
      <c r="D49" s="4"/>
      <c r="E49" s="4"/>
      <c r="F49" s="4"/>
      <c r="G49" s="6">
        <v>6172</v>
      </c>
      <c r="H49" s="34" t="s">
        <v>157</v>
      </c>
      <c r="I49" s="27">
        <v>-1157.45</v>
      </c>
      <c r="J49" s="4">
        <v>-1156.68</v>
      </c>
      <c r="K49" s="4">
        <v>-825.96</v>
      </c>
      <c r="L49" s="4">
        <v>0</v>
      </c>
      <c r="M49" s="4">
        <v>0</v>
      </c>
      <c r="N49" s="4">
        <v>-330.72</v>
      </c>
      <c r="O49" s="4">
        <v>-0.77</v>
      </c>
      <c r="P49" s="4">
        <v>0</v>
      </c>
      <c r="Q49" s="88"/>
      <c r="R49" s="32" t="s">
        <v>15</v>
      </c>
      <c r="S49" s="32" t="s">
        <v>15</v>
      </c>
      <c r="T49" s="32" t="s">
        <v>15</v>
      </c>
      <c r="U49" s="32" t="s">
        <v>15</v>
      </c>
      <c r="V49" s="32" t="s">
        <v>15</v>
      </c>
      <c r="W49" s="32" t="s">
        <v>15</v>
      </c>
    </row>
    <row r="50" spans="1:23" x14ac:dyDescent="0.25">
      <c r="A50" s="73"/>
      <c r="B50" s="3"/>
      <c r="C50" s="27"/>
      <c r="D50" s="4"/>
      <c r="E50" s="4"/>
      <c r="F50" s="4"/>
      <c r="G50" s="6">
        <v>6172</v>
      </c>
      <c r="H50" s="34" t="s">
        <v>171</v>
      </c>
      <c r="I50" s="27">
        <v>-132.79000000000002</v>
      </c>
      <c r="J50" s="4">
        <v>-131.30000000000001</v>
      </c>
      <c r="K50" s="4">
        <v>-49.49</v>
      </c>
      <c r="L50" s="4">
        <v>0</v>
      </c>
      <c r="M50" s="4">
        <v>0</v>
      </c>
      <c r="N50" s="4">
        <v>-81.81</v>
      </c>
      <c r="O50" s="4">
        <v>-1.49</v>
      </c>
      <c r="P50" s="4">
        <v>0</v>
      </c>
      <c r="Q50" s="89"/>
      <c r="R50" s="32" t="s">
        <v>15</v>
      </c>
      <c r="S50" s="32" t="s">
        <v>15</v>
      </c>
      <c r="T50" s="32" t="s">
        <v>15</v>
      </c>
      <c r="U50" s="32" t="s">
        <v>15</v>
      </c>
      <c r="V50" s="32" t="s">
        <v>15</v>
      </c>
      <c r="W50" s="32" t="s">
        <v>15</v>
      </c>
    </row>
    <row r="51" spans="1:23" x14ac:dyDescent="0.25">
      <c r="A51" s="100" t="s">
        <v>47</v>
      </c>
      <c r="B51" s="3" t="s">
        <v>48</v>
      </c>
      <c r="C51" s="27">
        <v>28000</v>
      </c>
      <c r="D51" s="4">
        <v>0</v>
      </c>
      <c r="E51" s="4">
        <v>0</v>
      </c>
      <c r="F51" s="4">
        <v>18945</v>
      </c>
      <c r="G51" s="6">
        <v>3522</v>
      </c>
      <c r="H51" s="34">
        <v>5137</v>
      </c>
      <c r="I51" s="27">
        <v>-32.75</v>
      </c>
      <c r="J51" s="4">
        <v>-22.48</v>
      </c>
      <c r="K51" s="4">
        <v>-22.48</v>
      </c>
      <c r="L51" s="4">
        <v>0</v>
      </c>
      <c r="M51" s="4">
        <v>0</v>
      </c>
      <c r="N51" s="4">
        <v>0</v>
      </c>
      <c r="O51" s="4">
        <v>-10.27</v>
      </c>
      <c r="P51" s="4">
        <v>0</v>
      </c>
      <c r="Q51" s="87">
        <v>20446</v>
      </c>
      <c r="R51" s="32">
        <v>4216</v>
      </c>
      <c r="S51" s="33">
        <v>-165.09000000000174</v>
      </c>
      <c r="T51" s="5">
        <v>-88.759999999999991</v>
      </c>
      <c r="U51" s="5">
        <v>0</v>
      </c>
      <c r="V51" s="5">
        <v>-76.330000000001746</v>
      </c>
      <c r="W51" s="5">
        <v>0</v>
      </c>
    </row>
    <row r="52" spans="1:23" x14ac:dyDescent="0.25">
      <c r="A52" s="101"/>
      <c r="B52" s="3"/>
      <c r="C52" s="27"/>
      <c r="D52" s="4"/>
      <c r="E52" s="4"/>
      <c r="F52" s="4"/>
      <c r="G52" s="6">
        <v>3522</v>
      </c>
      <c r="H52" s="34">
        <v>5139</v>
      </c>
      <c r="I52" s="27">
        <v>-17.510000000000002</v>
      </c>
      <c r="J52" s="4">
        <v>-17.510000000000002</v>
      </c>
      <c r="K52" s="4">
        <v>-14.71</v>
      </c>
      <c r="L52" s="4">
        <v>0</v>
      </c>
      <c r="M52" s="4">
        <v>0</v>
      </c>
      <c r="N52" s="4">
        <v>-2.8</v>
      </c>
      <c r="O52" s="4">
        <v>0</v>
      </c>
      <c r="P52" s="4">
        <v>0</v>
      </c>
      <c r="Q52" s="88"/>
      <c r="R52" s="32" t="s">
        <v>15</v>
      </c>
      <c r="S52" s="32" t="s">
        <v>15</v>
      </c>
      <c r="T52" s="32" t="s">
        <v>15</v>
      </c>
      <c r="U52" s="32" t="s">
        <v>15</v>
      </c>
      <c r="V52" s="32" t="s">
        <v>15</v>
      </c>
      <c r="W52" s="32" t="s">
        <v>15</v>
      </c>
    </row>
    <row r="53" spans="1:23" x14ac:dyDescent="0.25">
      <c r="A53" s="101"/>
      <c r="B53" s="3"/>
      <c r="C53" s="27"/>
      <c r="D53" s="4"/>
      <c r="E53" s="4"/>
      <c r="F53" s="4"/>
      <c r="G53" s="6">
        <v>3522</v>
      </c>
      <c r="H53" s="34">
        <v>5172</v>
      </c>
      <c r="I53" s="27">
        <v>-11.84</v>
      </c>
      <c r="J53" s="4">
        <v>-1.77</v>
      </c>
      <c r="K53" s="4">
        <v>-1.77</v>
      </c>
      <c r="L53" s="4">
        <v>0</v>
      </c>
      <c r="M53" s="4">
        <v>0</v>
      </c>
      <c r="N53" s="4">
        <v>0</v>
      </c>
      <c r="O53" s="4">
        <v>-10.07</v>
      </c>
      <c r="P53" s="4">
        <v>0</v>
      </c>
      <c r="Q53" s="88"/>
      <c r="R53" s="32" t="s">
        <v>15</v>
      </c>
      <c r="S53" s="32" t="s">
        <v>15</v>
      </c>
      <c r="T53" s="32" t="s">
        <v>15</v>
      </c>
      <c r="U53" s="32" t="s">
        <v>15</v>
      </c>
      <c r="V53" s="32" t="s">
        <v>15</v>
      </c>
      <c r="W53" s="32" t="s">
        <v>15</v>
      </c>
    </row>
    <row r="54" spans="1:23" x14ac:dyDescent="0.25">
      <c r="A54" s="101"/>
      <c r="B54" s="3"/>
      <c r="C54" s="27"/>
      <c r="D54" s="4"/>
      <c r="E54" s="4"/>
      <c r="F54" s="4"/>
      <c r="G54" s="6">
        <v>3522</v>
      </c>
      <c r="H54" s="34">
        <v>6111</v>
      </c>
      <c r="I54" s="27">
        <v>-118.82000000000001</v>
      </c>
      <c r="J54" s="4">
        <v>-67.37</v>
      </c>
      <c r="K54" s="4">
        <v>-33.97</v>
      </c>
      <c r="L54" s="4">
        <v>0</v>
      </c>
      <c r="M54" s="4">
        <v>0</v>
      </c>
      <c r="N54" s="4">
        <v>-33.4</v>
      </c>
      <c r="O54" s="4">
        <v>-51.45</v>
      </c>
      <c r="P54" s="4">
        <v>0</v>
      </c>
      <c r="Q54" s="88"/>
      <c r="R54" s="32" t="s">
        <v>15</v>
      </c>
      <c r="S54" s="32" t="s">
        <v>15</v>
      </c>
      <c r="T54" s="32" t="s">
        <v>15</v>
      </c>
      <c r="U54" s="32" t="s">
        <v>15</v>
      </c>
      <c r="V54" s="32" t="s">
        <v>15</v>
      </c>
      <c r="W54" s="32" t="s">
        <v>15</v>
      </c>
    </row>
    <row r="55" spans="1:23" x14ac:dyDescent="0.25">
      <c r="A55" s="101"/>
      <c r="B55" s="3"/>
      <c r="C55" s="27"/>
      <c r="D55" s="4"/>
      <c r="E55" s="4"/>
      <c r="F55" s="4"/>
      <c r="G55" s="6">
        <v>3522</v>
      </c>
      <c r="H55" s="34">
        <v>6125</v>
      </c>
      <c r="I55" s="27">
        <v>-420.42</v>
      </c>
      <c r="J55" s="4">
        <v>-419.42</v>
      </c>
      <c r="K55" s="4">
        <v>-419.42</v>
      </c>
      <c r="L55" s="4">
        <v>0</v>
      </c>
      <c r="M55" s="4">
        <v>0</v>
      </c>
      <c r="N55" s="4">
        <v>0</v>
      </c>
      <c r="O55" s="4">
        <v>-1</v>
      </c>
      <c r="P55" s="4">
        <v>0</v>
      </c>
      <c r="Q55" s="88"/>
      <c r="R55" s="32" t="s">
        <v>15</v>
      </c>
      <c r="S55" s="32" t="s">
        <v>15</v>
      </c>
      <c r="T55" s="32" t="s">
        <v>15</v>
      </c>
      <c r="U55" s="32" t="s">
        <v>15</v>
      </c>
      <c r="V55" s="32" t="s">
        <v>15</v>
      </c>
      <c r="W55" s="32" t="s">
        <v>15</v>
      </c>
    </row>
    <row r="56" spans="1:23" x14ac:dyDescent="0.25">
      <c r="A56" s="101"/>
      <c r="B56" s="3"/>
      <c r="C56" s="27"/>
      <c r="D56" s="4"/>
      <c r="E56" s="4"/>
      <c r="F56" s="4"/>
      <c r="G56" s="6">
        <v>6172</v>
      </c>
      <c r="H56" s="34">
        <v>5169</v>
      </c>
      <c r="I56" s="27">
        <v>-50</v>
      </c>
      <c r="J56" s="4">
        <v>-50</v>
      </c>
      <c r="K56" s="4">
        <v>-7.5</v>
      </c>
      <c r="L56" s="4">
        <v>0</v>
      </c>
      <c r="M56" s="4">
        <v>0</v>
      </c>
      <c r="N56" s="4">
        <v>-42.5</v>
      </c>
      <c r="O56" s="4">
        <v>0</v>
      </c>
      <c r="P56" s="4">
        <v>0</v>
      </c>
      <c r="Q56" s="88"/>
      <c r="R56" s="32" t="s">
        <v>15</v>
      </c>
      <c r="S56" s="32" t="s">
        <v>15</v>
      </c>
      <c r="T56" s="32" t="s">
        <v>15</v>
      </c>
      <c r="U56" s="32" t="s">
        <v>15</v>
      </c>
      <c r="V56" s="32" t="s">
        <v>15</v>
      </c>
      <c r="W56" s="32" t="s">
        <v>15</v>
      </c>
    </row>
    <row r="57" spans="1:23" x14ac:dyDescent="0.25">
      <c r="A57" s="101"/>
      <c r="B57" s="3"/>
      <c r="C57" s="27"/>
      <c r="D57" s="4"/>
      <c r="E57" s="4"/>
      <c r="F57" s="4"/>
      <c r="G57" s="6">
        <v>6172</v>
      </c>
      <c r="H57" s="34">
        <v>5172</v>
      </c>
      <c r="I57" s="27">
        <v>-1.82</v>
      </c>
      <c r="J57" s="4">
        <v>-0.2</v>
      </c>
      <c r="K57" s="4">
        <v>-0.2</v>
      </c>
      <c r="L57" s="4">
        <v>0</v>
      </c>
      <c r="M57" s="4">
        <v>0</v>
      </c>
      <c r="N57" s="4">
        <v>0</v>
      </c>
      <c r="O57" s="4">
        <v>-1.62</v>
      </c>
      <c r="P57" s="4">
        <v>0</v>
      </c>
      <c r="Q57" s="88"/>
      <c r="R57" s="32" t="s">
        <v>15</v>
      </c>
      <c r="S57" s="32" t="s">
        <v>15</v>
      </c>
      <c r="T57" s="32" t="s">
        <v>15</v>
      </c>
      <c r="U57" s="32" t="s">
        <v>15</v>
      </c>
      <c r="V57" s="32" t="s">
        <v>15</v>
      </c>
      <c r="W57" s="32" t="s">
        <v>15</v>
      </c>
    </row>
    <row r="58" spans="1:23" x14ac:dyDescent="0.25">
      <c r="A58" s="101"/>
      <c r="B58" s="3"/>
      <c r="C58" s="27"/>
      <c r="D58" s="4"/>
      <c r="E58" s="4"/>
      <c r="F58" s="4"/>
      <c r="G58" s="6">
        <v>6172</v>
      </c>
      <c r="H58" s="34">
        <v>6111</v>
      </c>
      <c r="I58" s="27">
        <v>-93.38</v>
      </c>
      <c r="J58" s="4">
        <v>-92.71</v>
      </c>
      <c r="K58" s="4">
        <v>-20.77</v>
      </c>
      <c r="L58" s="4">
        <v>0</v>
      </c>
      <c r="M58" s="4">
        <v>0</v>
      </c>
      <c r="N58" s="4">
        <v>-71.94</v>
      </c>
      <c r="O58" s="4">
        <v>-0.67</v>
      </c>
      <c r="P58" s="4">
        <v>0</v>
      </c>
      <c r="Q58" s="88"/>
      <c r="R58" s="32" t="s">
        <v>15</v>
      </c>
      <c r="S58" s="32" t="s">
        <v>15</v>
      </c>
      <c r="T58" s="32" t="s">
        <v>15</v>
      </c>
      <c r="U58" s="32" t="s">
        <v>15</v>
      </c>
      <c r="V58" s="32" t="s">
        <v>15</v>
      </c>
      <c r="W58" s="32" t="s">
        <v>15</v>
      </c>
    </row>
    <row r="59" spans="1:23" x14ac:dyDescent="0.25">
      <c r="A59" s="102"/>
      <c r="B59" s="3"/>
      <c r="C59" s="27"/>
      <c r="D59" s="4"/>
      <c r="E59" s="4"/>
      <c r="F59" s="4"/>
      <c r="G59" s="6" t="s">
        <v>156</v>
      </c>
      <c r="H59" s="34" t="s">
        <v>171</v>
      </c>
      <c r="I59" s="27">
        <v>-161.34999999999997</v>
      </c>
      <c r="J59" s="4">
        <v>-160.14999999999998</v>
      </c>
      <c r="K59" s="4">
        <v>-24.2</v>
      </c>
      <c r="L59" s="4">
        <v>0</v>
      </c>
      <c r="M59" s="4">
        <v>0</v>
      </c>
      <c r="N59" s="4">
        <v>-135.94999999999999</v>
      </c>
      <c r="O59" s="4">
        <v>-1.2</v>
      </c>
      <c r="P59" s="4">
        <v>0</v>
      </c>
      <c r="Q59" s="89"/>
      <c r="R59" s="32" t="s">
        <v>15</v>
      </c>
      <c r="S59" s="32" t="s">
        <v>15</v>
      </c>
      <c r="T59" s="32" t="s">
        <v>15</v>
      </c>
      <c r="U59" s="32" t="s">
        <v>15</v>
      </c>
      <c r="V59" s="32" t="s">
        <v>15</v>
      </c>
      <c r="W59" s="32" t="s">
        <v>15</v>
      </c>
    </row>
    <row r="60" spans="1:23" ht="30" x14ac:dyDescent="0.25">
      <c r="A60" s="39" t="s">
        <v>49</v>
      </c>
      <c r="B60" s="3" t="s">
        <v>50</v>
      </c>
      <c r="C60" s="27">
        <v>251140.34</v>
      </c>
      <c r="D60" s="4">
        <v>0</v>
      </c>
      <c r="E60" s="4">
        <v>0</v>
      </c>
      <c r="F60" s="4">
        <v>188673</v>
      </c>
      <c r="G60" s="6" t="s">
        <v>160</v>
      </c>
      <c r="H60" s="34" t="s">
        <v>151</v>
      </c>
      <c r="I60" s="27">
        <v>0</v>
      </c>
      <c r="J60" s="4">
        <v>1720</v>
      </c>
      <c r="K60" s="4">
        <v>1720</v>
      </c>
      <c r="L60" s="4">
        <v>0</v>
      </c>
      <c r="M60" s="4">
        <v>0</v>
      </c>
      <c r="N60" s="4">
        <v>0</v>
      </c>
      <c r="O60" s="4">
        <v>-1720</v>
      </c>
      <c r="P60" s="4">
        <v>0</v>
      </c>
      <c r="Q60" s="27">
        <v>105000</v>
      </c>
      <c r="R60" s="32">
        <v>4223</v>
      </c>
      <c r="S60" s="33">
        <v>-15995.669999999998</v>
      </c>
      <c r="T60" s="5">
        <v>-500</v>
      </c>
      <c r="U60" s="5">
        <v>0</v>
      </c>
      <c r="V60" s="5">
        <v>-15495.669999999998</v>
      </c>
      <c r="W60" s="5">
        <v>0</v>
      </c>
    </row>
    <row r="61" spans="1:23" x14ac:dyDescent="0.25">
      <c r="A61" s="38" t="s">
        <v>51</v>
      </c>
      <c r="B61" s="3" t="s">
        <v>52</v>
      </c>
      <c r="C61" s="27">
        <v>29212.880000000001</v>
      </c>
      <c r="D61" s="4">
        <v>0</v>
      </c>
      <c r="E61" s="4">
        <v>0</v>
      </c>
      <c r="F61" s="4">
        <v>0</v>
      </c>
      <c r="G61" s="6" t="s">
        <v>174</v>
      </c>
      <c r="H61" s="34" t="s">
        <v>162</v>
      </c>
      <c r="I61" s="27">
        <v>163839.62</v>
      </c>
      <c r="J61" s="4">
        <v>513.82000000000005</v>
      </c>
      <c r="K61" s="4">
        <v>0</v>
      </c>
      <c r="L61" s="4">
        <v>0</v>
      </c>
      <c r="M61" s="4">
        <v>0</v>
      </c>
      <c r="N61" s="4">
        <v>513.82000000000005</v>
      </c>
      <c r="O61" s="4">
        <v>163325.79999999999</v>
      </c>
      <c r="P61" s="4">
        <v>0</v>
      </c>
      <c r="Q61" s="27">
        <v>0</v>
      </c>
      <c r="R61" s="32" t="s">
        <v>15</v>
      </c>
      <c r="S61" s="32" t="s">
        <v>15</v>
      </c>
      <c r="T61" s="32" t="s">
        <v>15</v>
      </c>
      <c r="U61" s="32" t="s">
        <v>15</v>
      </c>
      <c r="V61" s="32" t="s">
        <v>15</v>
      </c>
      <c r="W61" s="32" t="s">
        <v>15</v>
      </c>
    </row>
    <row r="62" spans="1:23" ht="30" x14ac:dyDescent="0.25">
      <c r="A62" s="39" t="s">
        <v>53</v>
      </c>
      <c r="B62" s="3" t="s">
        <v>54</v>
      </c>
      <c r="C62" s="27">
        <v>110983.73999999999</v>
      </c>
      <c r="D62" s="4">
        <v>0</v>
      </c>
      <c r="E62" s="4">
        <v>0</v>
      </c>
      <c r="F62" s="4">
        <v>0</v>
      </c>
      <c r="G62" s="6" t="s">
        <v>161</v>
      </c>
      <c r="H62" s="34" t="s">
        <v>162</v>
      </c>
      <c r="I62" s="27">
        <v>-215.22000000000116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-215.22000000000116</v>
      </c>
      <c r="Q62" s="27">
        <v>94014.42</v>
      </c>
      <c r="R62" s="32">
        <v>4223</v>
      </c>
      <c r="S62" s="33">
        <v>-215.22000000000116</v>
      </c>
      <c r="T62" s="5">
        <v>0</v>
      </c>
      <c r="U62" s="5">
        <v>0</v>
      </c>
      <c r="V62" s="5">
        <v>0</v>
      </c>
      <c r="W62" s="5">
        <v>-215.22000000000116</v>
      </c>
    </row>
    <row r="63" spans="1:23" ht="30" x14ac:dyDescent="0.25">
      <c r="A63" s="39" t="s">
        <v>55</v>
      </c>
      <c r="B63" s="3" t="s">
        <v>56</v>
      </c>
      <c r="C63" s="27">
        <v>105587.87</v>
      </c>
      <c r="D63" s="4">
        <v>0</v>
      </c>
      <c r="E63" s="4">
        <v>0</v>
      </c>
      <c r="F63" s="4">
        <v>0</v>
      </c>
      <c r="G63" s="6" t="s">
        <v>161</v>
      </c>
      <c r="H63" s="34" t="s">
        <v>162</v>
      </c>
      <c r="I63" s="27">
        <v>-241.79999999998836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-241.79999999998836</v>
      </c>
      <c r="Q63" s="27">
        <v>89377.79</v>
      </c>
      <c r="R63" s="32">
        <v>4223</v>
      </c>
      <c r="S63" s="33">
        <v>-241.79999999998836</v>
      </c>
      <c r="T63" s="5">
        <v>0</v>
      </c>
      <c r="U63" s="5">
        <v>0</v>
      </c>
      <c r="V63" s="5">
        <v>0</v>
      </c>
      <c r="W63" s="5">
        <v>-241.79999999998836</v>
      </c>
    </row>
    <row r="64" spans="1:23" ht="45" customHeight="1" x14ac:dyDescent="0.25">
      <c r="A64" s="39" t="s">
        <v>57</v>
      </c>
      <c r="B64" s="3" t="s">
        <v>58</v>
      </c>
      <c r="C64" s="27">
        <v>30042.11</v>
      </c>
      <c r="D64" s="5">
        <v>0</v>
      </c>
      <c r="E64" s="5">
        <v>0</v>
      </c>
      <c r="F64" s="4">
        <v>14202</v>
      </c>
      <c r="G64" s="6" t="s">
        <v>160</v>
      </c>
      <c r="H64" s="34" t="s">
        <v>151</v>
      </c>
      <c r="I64" s="27">
        <v>0</v>
      </c>
      <c r="J64" s="4">
        <v>0</v>
      </c>
      <c r="K64" s="4">
        <v>-2.5499999999992724</v>
      </c>
      <c r="L64" s="4">
        <v>0</v>
      </c>
      <c r="M64" s="4">
        <v>0</v>
      </c>
      <c r="N64" s="4">
        <v>2.5499999999992724</v>
      </c>
      <c r="O64" s="4">
        <v>0</v>
      </c>
      <c r="P64" s="4">
        <v>0</v>
      </c>
      <c r="Q64" s="27">
        <v>13000</v>
      </c>
      <c r="R64" s="32">
        <v>4223</v>
      </c>
      <c r="S64" s="33">
        <v>-2907.74</v>
      </c>
      <c r="T64" s="5">
        <v>-300</v>
      </c>
      <c r="U64" s="5">
        <v>0</v>
      </c>
      <c r="V64" s="5">
        <v>-2607.7399999999998</v>
      </c>
      <c r="W64" s="5">
        <v>0</v>
      </c>
    </row>
    <row r="65" spans="1:23" ht="30" x14ac:dyDescent="0.25">
      <c r="A65" s="39" t="s">
        <v>59</v>
      </c>
      <c r="B65" s="3" t="s">
        <v>60</v>
      </c>
      <c r="C65" s="27">
        <v>254117.18000000002</v>
      </c>
      <c r="D65" s="5">
        <v>0</v>
      </c>
      <c r="E65" s="5">
        <v>5614.7199999999993</v>
      </c>
      <c r="F65" s="5">
        <v>138042.88</v>
      </c>
      <c r="G65" s="6" t="s">
        <v>160</v>
      </c>
      <c r="H65" s="34" t="s">
        <v>151</v>
      </c>
      <c r="I65" s="27">
        <v>482.99999999998545</v>
      </c>
      <c r="J65" s="4">
        <v>255.99999999998545</v>
      </c>
      <c r="K65" s="4">
        <v>4505.9999999999927</v>
      </c>
      <c r="L65" s="4">
        <v>0</v>
      </c>
      <c r="M65" s="4">
        <v>0</v>
      </c>
      <c r="N65" s="4">
        <v>-4250.0000000000073</v>
      </c>
      <c r="O65" s="4">
        <v>227</v>
      </c>
      <c r="P65" s="4">
        <v>0</v>
      </c>
      <c r="Q65" s="27">
        <v>95000</v>
      </c>
      <c r="R65" s="32">
        <v>4223</v>
      </c>
      <c r="S65" s="33">
        <v>13315.850000000006</v>
      </c>
      <c r="T65" s="5">
        <v>0</v>
      </c>
      <c r="U65" s="5">
        <v>0</v>
      </c>
      <c r="V65" s="5">
        <v>13315.850000000006</v>
      </c>
      <c r="W65" s="5">
        <v>0</v>
      </c>
    </row>
    <row r="66" spans="1:23" x14ac:dyDescent="0.25">
      <c r="A66" s="38" t="s">
        <v>61</v>
      </c>
      <c r="B66" s="3" t="s">
        <v>62</v>
      </c>
      <c r="C66" s="27">
        <v>47755.340000000004</v>
      </c>
      <c r="D66" s="5">
        <v>0</v>
      </c>
      <c r="E66" s="5">
        <v>340.4</v>
      </c>
      <c r="F66" s="5">
        <v>14593.6</v>
      </c>
      <c r="G66" s="6" t="s">
        <v>163</v>
      </c>
      <c r="H66" s="34" t="s">
        <v>151</v>
      </c>
      <c r="I66" s="27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5558.9999999999982</v>
      </c>
      <c r="P66" s="4">
        <v>-5559</v>
      </c>
      <c r="Q66" s="27">
        <v>10998.150000000001</v>
      </c>
      <c r="R66" s="32">
        <v>4223</v>
      </c>
      <c r="S66" s="33">
        <v>-10998.150000000001</v>
      </c>
      <c r="T66" s="5">
        <v>-1297.8</v>
      </c>
      <c r="U66" s="5">
        <v>0</v>
      </c>
      <c r="V66" s="5">
        <v>-4141.3500000000004</v>
      </c>
      <c r="W66" s="5">
        <v>-5559</v>
      </c>
    </row>
    <row r="67" spans="1:23" ht="30" x14ac:dyDescent="0.25">
      <c r="A67" s="38" t="s">
        <v>63</v>
      </c>
      <c r="B67" s="3" t="s">
        <v>64</v>
      </c>
      <c r="C67" s="27">
        <v>6182.99</v>
      </c>
      <c r="D67" s="4">
        <v>0</v>
      </c>
      <c r="E67" s="4">
        <v>0</v>
      </c>
      <c r="F67" s="4">
        <v>4189</v>
      </c>
      <c r="G67" s="6" t="s">
        <v>164</v>
      </c>
      <c r="H67" s="34" t="s">
        <v>155</v>
      </c>
      <c r="I67" s="27">
        <v>-482</v>
      </c>
      <c r="J67" s="4">
        <v>-198</v>
      </c>
      <c r="K67" s="4">
        <v>-198</v>
      </c>
      <c r="L67" s="4">
        <v>0</v>
      </c>
      <c r="M67" s="4">
        <v>0</v>
      </c>
      <c r="N67" s="4">
        <v>0</v>
      </c>
      <c r="O67" s="4">
        <v>-284</v>
      </c>
      <c r="P67" s="4">
        <v>0</v>
      </c>
      <c r="Q67" s="27">
        <v>0</v>
      </c>
      <c r="R67" s="32" t="s">
        <v>15</v>
      </c>
      <c r="S67" s="32" t="s">
        <v>15</v>
      </c>
      <c r="T67" s="32" t="s">
        <v>15</v>
      </c>
      <c r="U67" s="32" t="s">
        <v>15</v>
      </c>
      <c r="V67" s="32" t="s">
        <v>15</v>
      </c>
      <c r="W67" s="32" t="s">
        <v>15</v>
      </c>
    </row>
    <row r="68" spans="1:23" x14ac:dyDescent="0.25">
      <c r="A68" s="38" t="s">
        <v>200</v>
      </c>
      <c r="B68" s="3" t="s">
        <v>201</v>
      </c>
      <c r="C68" s="27">
        <v>1649.8100000000002</v>
      </c>
      <c r="D68" s="4">
        <v>0</v>
      </c>
      <c r="E68" s="4">
        <v>0</v>
      </c>
      <c r="F68" s="4">
        <v>0</v>
      </c>
      <c r="G68" s="6" t="s">
        <v>15</v>
      </c>
      <c r="H68" s="34" t="s">
        <v>15</v>
      </c>
      <c r="I68" s="27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27">
        <v>2370</v>
      </c>
      <c r="R68" s="32">
        <v>4123</v>
      </c>
      <c r="S68" s="33">
        <v>-235.44000000000005</v>
      </c>
      <c r="T68" s="5">
        <v>-235.44000000000005</v>
      </c>
      <c r="U68" s="5">
        <v>0</v>
      </c>
      <c r="V68" s="5">
        <v>0</v>
      </c>
      <c r="W68" s="5">
        <v>0</v>
      </c>
    </row>
    <row r="69" spans="1:23" x14ac:dyDescent="0.25">
      <c r="A69" s="71" t="s">
        <v>65</v>
      </c>
      <c r="B69" s="3" t="s">
        <v>66</v>
      </c>
      <c r="C69" s="27">
        <v>10414.61</v>
      </c>
      <c r="D69" s="4">
        <v>0</v>
      </c>
      <c r="E69" s="4">
        <v>0</v>
      </c>
      <c r="F69" s="4">
        <v>1580</v>
      </c>
      <c r="G69" s="6" t="s">
        <v>165</v>
      </c>
      <c r="H69" s="34" t="s">
        <v>151</v>
      </c>
      <c r="I69" s="27">
        <v>269.3900000000001</v>
      </c>
      <c r="J69" s="4">
        <v>69.3900000000001</v>
      </c>
      <c r="K69" s="4">
        <v>475</v>
      </c>
      <c r="L69" s="4">
        <v>0</v>
      </c>
      <c r="M69" s="4">
        <v>0</v>
      </c>
      <c r="N69" s="4">
        <v>-405.6099999999999</v>
      </c>
      <c r="O69" s="4">
        <v>0</v>
      </c>
      <c r="P69" s="4">
        <v>200</v>
      </c>
      <c r="Q69" s="87">
        <v>7433.07</v>
      </c>
      <c r="R69" s="32">
        <v>4216</v>
      </c>
      <c r="S69" s="33">
        <v>1416.74</v>
      </c>
      <c r="T69" s="5">
        <v>-100</v>
      </c>
      <c r="U69" s="5">
        <v>0</v>
      </c>
      <c r="V69" s="5">
        <v>1316.74</v>
      </c>
      <c r="W69" s="5">
        <v>200</v>
      </c>
    </row>
    <row r="70" spans="1:23" x14ac:dyDescent="0.25">
      <c r="A70" s="73"/>
      <c r="B70" s="3"/>
      <c r="C70" s="27"/>
      <c r="D70" s="4"/>
      <c r="E70" s="4"/>
      <c r="F70" s="4"/>
      <c r="G70" s="6" t="s">
        <v>165</v>
      </c>
      <c r="H70" s="34" t="s">
        <v>159</v>
      </c>
      <c r="I70" s="27">
        <v>-83.83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-83.83</v>
      </c>
      <c r="P70" s="4">
        <v>0</v>
      </c>
      <c r="Q70" s="89"/>
      <c r="R70" s="32"/>
      <c r="S70" s="33"/>
      <c r="T70" s="5"/>
      <c r="U70" s="5"/>
      <c r="V70" s="5"/>
      <c r="W70" s="5"/>
    </row>
    <row r="71" spans="1:23" ht="30" x14ac:dyDescent="0.25">
      <c r="A71" s="38" t="s">
        <v>67</v>
      </c>
      <c r="B71" s="3" t="s">
        <v>68</v>
      </c>
      <c r="C71" s="27">
        <v>20565</v>
      </c>
      <c r="D71" s="4">
        <v>0</v>
      </c>
      <c r="E71" s="4">
        <v>0</v>
      </c>
      <c r="F71" s="4">
        <v>14503</v>
      </c>
      <c r="G71" s="6" t="s">
        <v>15</v>
      </c>
      <c r="H71" s="34" t="s">
        <v>15</v>
      </c>
      <c r="I71" s="42" t="s">
        <v>15</v>
      </c>
      <c r="J71" s="42" t="s">
        <v>15</v>
      </c>
      <c r="K71" s="42" t="s">
        <v>15</v>
      </c>
      <c r="L71" s="42" t="s">
        <v>15</v>
      </c>
      <c r="M71" s="42" t="s">
        <v>15</v>
      </c>
      <c r="N71" s="42" t="s">
        <v>15</v>
      </c>
      <c r="O71" s="42" t="s">
        <v>15</v>
      </c>
      <c r="P71" s="42" t="s">
        <v>15</v>
      </c>
      <c r="Q71" s="27">
        <v>29489.360000000001</v>
      </c>
      <c r="R71" s="32">
        <v>4223</v>
      </c>
      <c r="S71" s="33">
        <v>666.07999999999993</v>
      </c>
      <c r="T71" s="5">
        <v>-537.96</v>
      </c>
      <c r="U71" s="5">
        <v>0</v>
      </c>
      <c r="V71" s="5">
        <v>1204.04</v>
      </c>
      <c r="W71" s="5">
        <v>0</v>
      </c>
    </row>
    <row r="72" spans="1:23" x14ac:dyDescent="0.25">
      <c r="A72" s="71" t="s">
        <v>69</v>
      </c>
      <c r="B72" s="3" t="s">
        <v>70</v>
      </c>
      <c r="C72" s="27">
        <v>44742.619999999995</v>
      </c>
      <c r="D72" s="4">
        <v>0</v>
      </c>
      <c r="E72" s="4">
        <v>0</v>
      </c>
      <c r="F72" s="4">
        <v>37122.6</v>
      </c>
      <c r="G72" s="6" t="s">
        <v>15</v>
      </c>
      <c r="H72" s="34" t="s">
        <v>15</v>
      </c>
      <c r="I72" s="42" t="s">
        <v>15</v>
      </c>
      <c r="J72" s="42" t="s">
        <v>15</v>
      </c>
      <c r="K72" s="42" t="s">
        <v>15</v>
      </c>
      <c r="L72" s="42" t="s">
        <v>15</v>
      </c>
      <c r="M72" s="42" t="s">
        <v>15</v>
      </c>
      <c r="N72" s="42" t="s">
        <v>15</v>
      </c>
      <c r="O72" s="42" t="s">
        <v>15</v>
      </c>
      <c r="P72" s="42" t="s">
        <v>15</v>
      </c>
      <c r="Q72" s="87">
        <v>4000</v>
      </c>
      <c r="R72" s="32">
        <v>4216</v>
      </c>
      <c r="S72" s="33">
        <v>-132.14999999999992</v>
      </c>
      <c r="T72" s="5">
        <v>-303.82</v>
      </c>
      <c r="U72" s="5">
        <v>0</v>
      </c>
      <c r="V72" s="5">
        <v>171.67000000000007</v>
      </c>
      <c r="W72" s="5">
        <v>0</v>
      </c>
    </row>
    <row r="73" spans="1:23" x14ac:dyDescent="0.25">
      <c r="A73" s="73"/>
      <c r="B73" s="3"/>
      <c r="C73" s="27"/>
      <c r="D73" s="4"/>
      <c r="E73" s="4"/>
      <c r="F73" s="4"/>
      <c r="G73" s="6"/>
      <c r="H73" s="34"/>
      <c r="I73" s="42" t="s">
        <v>15</v>
      </c>
      <c r="J73" s="42" t="s">
        <v>15</v>
      </c>
      <c r="K73" s="42" t="s">
        <v>15</v>
      </c>
      <c r="L73" s="42" t="s">
        <v>15</v>
      </c>
      <c r="M73" s="42" t="s">
        <v>15</v>
      </c>
      <c r="N73" s="42" t="s">
        <v>15</v>
      </c>
      <c r="O73" s="42" t="s">
        <v>15</v>
      </c>
      <c r="P73" s="42" t="s">
        <v>15</v>
      </c>
      <c r="Q73" s="89"/>
      <c r="R73" s="32">
        <v>4116</v>
      </c>
      <c r="S73" s="33">
        <v>-0.35</v>
      </c>
      <c r="T73" s="5">
        <v>-0.35</v>
      </c>
      <c r="U73" s="5"/>
      <c r="V73" s="5"/>
      <c r="W73" s="5"/>
    </row>
    <row r="74" spans="1:23" ht="30" x14ac:dyDescent="0.25">
      <c r="A74" s="38" t="s">
        <v>202</v>
      </c>
      <c r="B74" s="3" t="s">
        <v>203</v>
      </c>
      <c r="C74" s="27">
        <v>9898.74</v>
      </c>
      <c r="D74" s="4">
        <v>0</v>
      </c>
      <c r="E74" s="4">
        <v>0</v>
      </c>
      <c r="F74" s="4">
        <v>7600</v>
      </c>
      <c r="G74" s="6" t="s">
        <v>165</v>
      </c>
      <c r="H74" s="34" t="s">
        <v>159</v>
      </c>
      <c r="I74" s="27">
        <v>-599.80999999999995</v>
      </c>
      <c r="J74" s="4">
        <v>-259.80999999999995</v>
      </c>
      <c r="K74" s="4">
        <v>-259.80999999999995</v>
      </c>
      <c r="L74" s="4">
        <v>0</v>
      </c>
      <c r="M74" s="4">
        <v>0</v>
      </c>
      <c r="N74" s="4">
        <v>0</v>
      </c>
      <c r="O74" s="4">
        <v>-340</v>
      </c>
      <c r="P74" s="4">
        <v>0</v>
      </c>
      <c r="Q74" s="27">
        <v>0</v>
      </c>
      <c r="R74" s="32" t="s">
        <v>15</v>
      </c>
      <c r="S74" s="32" t="s">
        <v>15</v>
      </c>
      <c r="T74" s="32" t="s">
        <v>15</v>
      </c>
      <c r="U74" s="32" t="s">
        <v>15</v>
      </c>
      <c r="V74" s="32" t="s">
        <v>15</v>
      </c>
      <c r="W74" s="32" t="s">
        <v>15</v>
      </c>
    </row>
    <row r="75" spans="1:23" ht="30" x14ac:dyDescent="0.25">
      <c r="A75" s="38" t="s">
        <v>71</v>
      </c>
      <c r="B75" s="3" t="s">
        <v>72</v>
      </c>
      <c r="C75" s="27">
        <v>6099.25</v>
      </c>
      <c r="D75" s="4">
        <v>0</v>
      </c>
      <c r="E75" s="4">
        <v>0</v>
      </c>
      <c r="F75" s="4">
        <v>4738.24</v>
      </c>
      <c r="G75" s="6" t="s">
        <v>167</v>
      </c>
      <c r="H75" s="34" t="s">
        <v>151</v>
      </c>
      <c r="I75" s="27">
        <v>-344.64</v>
      </c>
      <c r="J75" s="4">
        <v>-344.64</v>
      </c>
      <c r="K75" s="4">
        <v>-88.409999999999968</v>
      </c>
      <c r="L75" s="4">
        <v>0</v>
      </c>
      <c r="M75" s="4">
        <v>0</v>
      </c>
      <c r="N75" s="4">
        <v>-256.23</v>
      </c>
      <c r="O75" s="4">
        <v>0</v>
      </c>
      <c r="P75" s="4">
        <v>0</v>
      </c>
      <c r="Q75" s="27">
        <v>5668.2300000000005</v>
      </c>
      <c r="R75" s="32">
        <v>4223</v>
      </c>
      <c r="S75" s="33">
        <v>-1148.4500000000003</v>
      </c>
      <c r="T75" s="5">
        <v>-298.06000000000006</v>
      </c>
      <c r="U75" s="5">
        <v>0</v>
      </c>
      <c r="V75" s="5">
        <v>-850.39000000000033</v>
      </c>
      <c r="W75" s="5">
        <v>0</v>
      </c>
    </row>
    <row r="76" spans="1:23" ht="30" x14ac:dyDescent="0.25">
      <c r="A76" s="38" t="s">
        <v>73</v>
      </c>
      <c r="B76" s="3" t="s">
        <v>74</v>
      </c>
      <c r="C76" s="27">
        <v>27850.44</v>
      </c>
      <c r="D76" s="5">
        <v>0</v>
      </c>
      <c r="E76" s="5">
        <v>0</v>
      </c>
      <c r="F76" s="4">
        <v>18266</v>
      </c>
      <c r="G76" s="6" t="s">
        <v>167</v>
      </c>
      <c r="H76" s="34" t="s">
        <v>151</v>
      </c>
      <c r="I76" s="27">
        <v>1.1368683772161603E-12</v>
      </c>
      <c r="J76" s="4">
        <v>1.1368683772161603E-12</v>
      </c>
      <c r="K76" s="4">
        <v>720.80000000000109</v>
      </c>
      <c r="L76" s="4">
        <v>0</v>
      </c>
      <c r="M76" s="4">
        <v>0</v>
      </c>
      <c r="N76" s="4">
        <v>-720.8</v>
      </c>
      <c r="O76" s="4">
        <v>0</v>
      </c>
      <c r="P76" s="4">
        <v>0</v>
      </c>
      <c r="Q76" s="27">
        <v>7988</v>
      </c>
      <c r="R76" s="32">
        <v>4223</v>
      </c>
      <c r="S76" s="33">
        <v>276.86000000000007</v>
      </c>
      <c r="T76" s="5">
        <v>-300.81</v>
      </c>
      <c r="U76" s="5">
        <v>0</v>
      </c>
      <c r="V76" s="5">
        <v>577.67000000000007</v>
      </c>
      <c r="W76" s="5">
        <v>0</v>
      </c>
    </row>
    <row r="77" spans="1:23" ht="30" x14ac:dyDescent="0.25">
      <c r="A77" s="40" t="s">
        <v>75</v>
      </c>
      <c r="B77" s="3" t="s">
        <v>76</v>
      </c>
      <c r="C77" s="27">
        <v>10500.78</v>
      </c>
      <c r="D77" s="5">
        <v>0</v>
      </c>
      <c r="E77" s="5">
        <v>0</v>
      </c>
      <c r="F77" s="4">
        <v>6470</v>
      </c>
      <c r="G77" s="6" t="s">
        <v>168</v>
      </c>
      <c r="H77" s="34" t="s">
        <v>151</v>
      </c>
      <c r="I77" s="27">
        <v>-1.1368683772161603E-13</v>
      </c>
      <c r="J77" s="4">
        <v>0</v>
      </c>
      <c r="K77" s="4">
        <v>195.5</v>
      </c>
      <c r="L77" s="4">
        <v>0</v>
      </c>
      <c r="M77" s="4">
        <v>0</v>
      </c>
      <c r="N77" s="4">
        <v>-195.50000000000011</v>
      </c>
      <c r="O77" s="4">
        <v>0</v>
      </c>
      <c r="P77" s="4">
        <v>0</v>
      </c>
      <c r="Q77" s="27">
        <v>0</v>
      </c>
      <c r="R77" s="32" t="s">
        <v>15</v>
      </c>
      <c r="S77" s="32" t="s">
        <v>15</v>
      </c>
      <c r="T77" s="32" t="s">
        <v>15</v>
      </c>
      <c r="U77" s="32" t="s">
        <v>15</v>
      </c>
      <c r="V77" s="32" t="s">
        <v>15</v>
      </c>
      <c r="W77" s="32" t="s">
        <v>15</v>
      </c>
    </row>
    <row r="78" spans="1:23" ht="45" x14ac:dyDescent="0.25">
      <c r="A78" s="38" t="s">
        <v>77</v>
      </c>
      <c r="B78" s="3" t="s">
        <v>78</v>
      </c>
      <c r="C78" s="27">
        <v>17636.579999999998</v>
      </c>
      <c r="D78" s="4">
        <v>3920.54</v>
      </c>
      <c r="E78" s="4">
        <v>0</v>
      </c>
      <c r="F78" s="4">
        <v>11539.46</v>
      </c>
      <c r="G78" s="6" t="s">
        <v>165</v>
      </c>
      <c r="H78" s="34" t="s">
        <v>151</v>
      </c>
      <c r="I78" s="27">
        <v>-2999</v>
      </c>
      <c r="J78" s="4">
        <v>-1003.0000000000001</v>
      </c>
      <c r="K78" s="4">
        <v>0</v>
      </c>
      <c r="L78" s="4">
        <v>-450</v>
      </c>
      <c r="M78" s="4">
        <v>0</v>
      </c>
      <c r="N78" s="4">
        <v>-1003.0000000000001</v>
      </c>
      <c r="O78" s="4">
        <v>-1546</v>
      </c>
      <c r="P78" s="4">
        <v>0</v>
      </c>
      <c r="Q78" s="27">
        <v>5376</v>
      </c>
      <c r="R78" s="32">
        <v>4223</v>
      </c>
      <c r="S78" s="33">
        <v>-5376</v>
      </c>
      <c r="T78" s="5">
        <v>-876</v>
      </c>
      <c r="U78" s="5">
        <v>0</v>
      </c>
      <c r="V78" s="5">
        <v>-4500</v>
      </c>
      <c r="W78" s="5">
        <v>0</v>
      </c>
    </row>
    <row r="79" spans="1:23" x14ac:dyDescent="0.25">
      <c r="A79" s="38" t="s">
        <v>79</v>
      </c>
      <c r="B79" s="3" t="s">
        <v>80</v>
      </c>
      <c r="C79" s="27">
        <v>22768.239999999998</v>
      </c>
      <c r="D79" s="4">
        <v>0</v>
      </c>
      <c r="E79" s="4">
        <v>0</v>
      </c>
      <c r="F79" s="4">
        <v>13807.84</v>
      </c>
      <c r="G79" s="6" t="s">
        <v>165</v>
      </c>
      <c r="H79" s="34" t="s">
        <v>151</v>
      </c>
      <c r="I79" s="27">
        <v>-4.5474735088646412E-13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184.14999999999964</v>
      </c>
      <c r="P79" s="4">
        <v>-184.15000000000009</v>
      </c>
      <c r="Q79" s="27">
        <v>22442.54</v>
      </c>
      <c r="R79" s="32">
        <v>4223</v>
      </c>
      <c r="S79" s="33">
        <v>-15147.65</v>
      </c>
      <c r="T79" s="5">
        <v>-277.41000000000003</v>
      </c>
      <c r="U79" s="5">
        <v>0</v>
      </c>
      <c r="V79" s="5">
        <v>-14686.09</v>
      </c>
      <c r="W79" s="5">
        <v>-184.15000000000009</v>
      </c>
    </row>
    <row r="80" spans="1:23" x14ac:dyDescent="0.25">
      <c r="A80" s="38" t="s">
        <v>81</v>
      </c>
      <c r="B80" s="3" t="s">
        <v>82</v>
      </c>
      <c r="C80" s="27">
        <v>32379.579999999998</v>
      </c>
      <c r="D80" s="5">
        <v>0</v>
      </c>
      <c r="E80" s="5">
        <v>0</v>
      </c>
      <c r="F80" s="4">
        <v>22254.289999999997</v>
      </c>
      <c r="G80" s="6" t="s">
        <v>15</v>
      </c>
      <c r="H80" s="34" t="s">
        <v>15</v>
      </c>
      <c r="I80" s="42" t="s">
        <v>15</v>
      </c>
      <c r="J80" s="42" t="s">
        <v>15</v>
      </c>
      <c r="K80" s="42" t="s">
        <v>15</v>
      </c>
      <c r="L80" s="42" t="s">
        <v>15</v>
      </c>
      <c r="M80" s="42" t="s">
        <v>15</v>
      </c>
      <c r="N80" s="42" t="s">
        <v>15</v>
      </c>
      <c r="O80" s="42" t="s">
        <v>15</v>
      </c>
      <c r="P80" s="42" t="s">
        <v>15</v>
      </c>
      <c r="Q80" s="27">
        <v>8673</v>
      </c>
      <c r="R80" s="32">
        <v>4223</v>
      </c>
      <c r="S80" s="33">
        <v>-3872.71</v>
      </c>
      <c r="T80" s="5">
        <v>-414</v>
      </c>
      <c r="U80" s="5">
        <v>0</v>
      </c>
      <c r="V80" s="5">
        <v>-3458.71</v>
      </c>
      <c r="W80" s="5">
        <v>0</v>
      </c>
    </row>
    <row r="81" spans="1:23" ht="30" x14ac:dyDescent="0.25">
      <c r="A81" s="21" t="s">
        <v>83</v>
      </c>
      <c r="B81" s="3" t="s">
        <v>84</v>
      </c>
      <c r="C81" s="27">
        <v>9341.5400000000009</v>
      </c>
      <c r="D81" s="5">
        <v>0</v>
      </c>
      <c r="E81" s="5">
        <v>0</v>
      </c>
      <c r="F81" s="5">
        <v>7119.35</v>
      </c>
      <c r="G81" s="6" t="s">
        <v>169</v>
      </c>
      <c r="H81" s="34" t="s">
        <v>151</v>
      </c>
      <c r="I81" s="27">
        <v>-6.2527760746888816E-13</v>
      </c>
      <c r="J81" s="4">
        <v>323.34999999999974</v>
      </c>
      <c r="K81" s="4">
        <v>155.03999999999974</v>
      </c>
      <c r="L81" s="4">
        <v>0</v>
      </c>
      <c r="M81" s="4">
        <v>0</v>
      </c>
      <c r="N81" s="4">
        <v>168.31</v>
      </c>
      <c r="O81" s="4">
        <v>-323.35000000000036</v>
      </c>
      <c r="P81" s="4">
        <v>0</v>
      </c>
      <c r="Q81" s="27">
        <v>3000</v>
      </c>
      <c r="R81" s="32">
        <v>4223</v>
      </c>
      <c r="S81" s="33">
        <v>-2269.9</v>
      </c>
      <c r="T81" s="5">
        <v>-28.589999999999975</v>
      </c>
      <c r="U81" s="5">
        <v>0</v>
      </c>
      <c r="V81" s="5">
        <v>-2241.31</v>
      </c>
      <c r="W81" s="5">
        <v>0</v>
      </c>
    </row>
    <row r="82" spans="1:23" x14ac:dyDescent="0.25">
      <c r="A82" s="71" t="s">
        <v>85</v>
      </c>
      <c r="B82" s="3" t="s">
        <v>86</v>
      </c>
      <c r="C82" s="27">
        <v>0</v>
      </c>
      <c r="D82" s="4"/>
      <c r="E82" s="4"/>
      <c r="F82" s="4"/>
      <c r="G82" s="6" t="s">
        <v>15</v>
      </c>
      <c r="H82" s="34" t="s">
        <v>15</v>
      </c>
      <c r="I82" s="27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87">
        <v>3711.77</v>
      </c>
      <c r="R82" s="32">
        <v>4123</v>
      </c>
      <c r="S82" s="33">
        <v>-30.84</v>
      </c>
      <c r="T82" s="5">
        <v>-30.84</v>
      </c>
      <c r="U82" s="5">
        <v>0</v>
      </c>
      <c r="V82" s="5">
        <v>0</v>
      </c>
      <c r="W82" s="5">
        <v>0</v>
      </c>
    </row>
    <row r="83" spans="1:23" x14ac:dyDescent="0.25">
      <c r="A83" s="73"/>
      <c r="B83" s="3"/>
      <c r="C83" s="27"/>
      <c r="D83" s="4"/>
      <c r="E83" s="4"/>
      <c r="F83" s="4"/>
      <c r="G83" s="6"/>
      <c r="H83" s="34"/>
      <c r="I83" s="42" t="s">
        <v>15</v>
      </c>
      <c r="J83" s="42" t="s">
        <v>15</v>
      </c>
      <c r="K83" s="42" t="s">
        <v>15</v>
      </c>
      <c r="L83" s="42" t="s">
        <v>15</v>
      </c>
      <c r="M83" s="42" t="s">
        <v>15</v>
      </c>
      <c r="N83" s="42" t="s">
        <v>15</v>
      </c>
      <c r="O83" s="42" t="s">
        <v>15</v>
      </c>
      <c r="P83" s="42" t="s">
        <v>15</v>
      </c>
      <c r="Q83" s="89"/>
      <c r="R83" s="32">
        <v>4223</v>
      </c>
      <c r="S83" s="33">
        <v>-2.77</v>
      </c>
      <c r="T83" s="5">
        <v>-2.77</v>
      </c>
      <c r="U83" s="5"/>
      <c r="V83" s="5"/>
      <c r="W83" s="5"/>
    </row>
    <row r="84" spans="1:23" x14ac:dyDescent="0.25">
      <c r="A84" s="71" t="s">
        <v>87</v>
      </c>
      <c r="B84" s="3" t="s">
        <v>88</v>
      </c>
      <c r="C84" s="27">
        <v>2513.75</v>
      </c>
      <c r="D84" s="4">
        <v>0</v>
      </c>
      <c r="E84" s="4">
        <v>0</v>
      </c>
      <c r="F84" s="4">
        <v>1821.13</v>
      </c>
      <c r="G84" s="6" t="s">
        <v>217</v>
      </c>
      <c r="H84" s="34" t="s">
        <v>152</v>
      </c>
      <c r="I84" s="27">
        <v>-861.52</v>
      </c>
      <c r="J84" s="4">
        <v>-375.65</v>
      </c>
      <c r="K84" s="4">
        <v>-375.65</v>
      </c>
      <c r="L84" s="4">
        <v>0</v>
      </c>
      <c r="M84" s="4">
        <v>0</v>
      </c>
      <c r="N84" s="4">
        <v>0</v>
      </c>
      <c r="O84" s="4">
        <v>-485.87</v>
      </c>
      <c r="P84" s="4">
        <v>0</v>
      </c>
      <c r="Q84" s="97" t="s">
        <v>15</v>
      </c>
      <c r="R84" s="32" t="s">
        <v>15</v>
      </c>
      <c r="S84" s="32" t="s">
        <v>15</v>
      </c>
      <c r="T84" s="32" t="s">
        <v>15</v>
      </c>
      <c r="U84" s="32" t="s">
        <v>15</v>
      </c>
      <c r="V84" s="32" t="s">
        <v>15</v>
      </c>
      <c r="W84" s="32" t="s">
        <v>15</v>
      </c>
    </row>
    <row r="85" spans="1:23" x14ac:dyDescent="0.25">
      <c r="A85" s="72"/>
      <c r="B85" s="3"/>
      <c r="C85" s="27"/>
      <c r="D85" s="4"/>
      <c r="E85" s="4"/>
      <c r="F85" s="4"/>
      <c r="G85" s="6" t="s">
        <v>217</v>
      </c>
      <c r="H85" s="34" t="s">
        <v>216</v>
      </c>
      <c r="I85" s="27">
        <v>-10</v>
      </c>
      <c r="J85" s="4">
        <v>-10</v>
      </c>
      <c r="K85" s="4">
        <v>-1.5</v>
      </c>
      <c r="L85" s="4">
        <v>0</v>
      </c>
      <c r="M85" s="4">
        <v>0</v>
      </c>
      <c r="N85" s="4">
        <v>-8.5</v>
      </c>
      <c r="O85" s="4">
        <v>0</v>
      </c>
      <c r="P85" s="4">
        <v>0</v>
      </c>
      <c r="Q85" s="98"/>
      <c r="R85" s="32" t="s">
        <v>15</v>
      </c>
      <c r="S85" s="32" t="s">
        <v>15</v>
      </c>
      <c r="T85" s="32" t="s">
        <v>15</v>
      </c>
      <c r="U85" s="32" t="s">
        <v>15</v>
      </c>
      <c r="V85" s="32" t="s">
        <v>15</v>
      </c>
      <c r="W85" s="32" t="s">
        <v>15</v>
      </c>
    </row>
    <row r="86" spans="1:23" x14ac:dyDescent="0.25">
      <c r="A86" s="72"/>
      <c r="B86" s="3"/>
      <c r="C86" s="27"/>
      <c r="D86" s="4"/>
      <c r="E86" s="4"/>
      <c r="F86" s="4"/>
      <c r="G86" s="6" t="s">
        <v>217</v>
      </c>
      <c r="H86" s="34" t="s">
        <v>151</v>
      </c>
      <c r="I86" s="27">
        <v>-57.21</v>
      </c>
      <c r="J86" s="4">
        <v>-20</v>
      </c>
      <c r="K86" s="4">
        <v>-20</v>
      </c>
      <c r="L86" s="4">
        <v>0</v>
      </c>
      <c r="M86" s="4">
        <v>0</v>
      </c>
      <c r="N86" s="4">
        <v>0</v>
      </c>
      <c r="O86" s="4">
        <v>-37.21</v>
      </c>
      <c r="P86" s="4">
        <v>0</v>
      </c>
      <c r="Q86" s="98"/>
      <c r="R86" s="32" t="s">
        <v>15</v>
      </c>
      <c r="S86" s="32" t="s">
        <v>15</v>
      </c>
      <c r="T86" s="32" t="s">
        <v>15</v>
      </c>
      <c r="U86" s="32" t="s">
        <v>15</v>
      </c>
      <c r="V86" s="32" t="s">
        <v>15</v>
      </c>
      <c r="W86" s="32" t="s">
        <v>15</v>
      </c>
    </row>
    <row r="87" spans="1:23" x14ac:dyDescent="0.25">
      <c r="A87" s="72"/>
      <c r="B87" s="3"/>
      <c r="C87" s="27"/>
      <c r="D87" s="4"/>
      <c r="E87" s="4"/>
      <c r="F87" s="4"/>
      <c r="G87" s="6" t="s">
        <v>217</v>
      </c>
      <c r="H87" s="34" t="s">
        <v>159</v>
      </c>
      <c r="I87" s="27">
        <v>-240.54000000000002</v>
      </c>
      <c r="J87" s="4">
        <v>-41.08</v>
      </c>
      <c r="K87" s="4">
        <v>-41.08</v>
      </c>
      <c r="L87" s="4">
        <v>0</v>
      </c>
      <c r="M87" s="4">
        <v>0</v>
      </c>
      <c r="N87" s="4">
        <v>0</v>
      </c>
      <c r="O87" s="4">
        <v>-199.46</v>
      </c>
      <c r="P87" s="4">
        <v>0</v>
      </c>
      <c r="Q87" s="98"/>
      <c r="R87" s="32" t="s">
        <v>15</v>
      </c>
      <c r="S87" s="32" t="s">
        <v>15</v>
      </c>
      <c r="T87" s="32" t="s">
        <v>15</v>
      </c>
      <c r="U87" s="32" t="s">
        <v>15</v>
      </c>
      <c r="V87" s="32" t="s">
        <v>15</v>
      </c>
      <c r="W87" s="32" t="s">
        <v>15</v>
      </c>
    </row>
    <row r="88" spans="1:23" x14ac:dyDescent="0.25">
      <c r="A88" s="73"/>
      <c r="B88" s="3"/>
      <c r="C88" s="27"/>
      <c r="D88" s="4"/>
      <c r="E88" s="4"/>
      <c r="F88" s="4"/>
      <c r="G88" s="6" t="s">
        <v>217</v>
      </c>
      <c r="H88" s="34" t="s">
        <v>171</v>
      </c>
      <c r="I88" s="27">
        <v>-45.269999999999996</v>
      </c>
      <c r="J88" s="4">
        <v>-41.86</v>
      </c>
      <c r="K88" s="4">
        <v>-41.86</v>
      </c>
      <c r="L88" s="4">
        <v>0</v>
      </c>
      <c r="M88" s="4">
        <v>0</v>
      </c>
      <c r="N88" s="4">
        <v>0</v>
      </c>
      <c r="O88" s="4">
        <v>-3.41</v>
      </c>
      <c r="P88" s="4">
        <v>0</v>
      </c>
      <c r="Q88" s="99"/>
      <c r="R88" s="32" t="s">
        <v>15</v>
      </c>
      <c r="S88" s="32" t="s">
        <v>15</v>
      </c>
      <c r="T88" s="32" t="s">
        <v>15</v>
      </c>
      <c r="U88" s="32" t="s">
        <v>15</v>
      </c>
      <c r="V88" s="32" t="s">
        <v>15</v>
      </c>
      <c r="W88" s="32" t="s">
        <v>15</v>
      </c>
    </row>
    <row r="89" spans="1:23" ht="45" x14ac:dyDescent="0.25">
      <c r="A89" s="38" t="s">
        <v>204</v>
      </c>
      <c r="B89" s="3">
        <v>2990</v>
      </c>
      <c r="C89" s="27">
        <v>20024.539999999997</v>
      </c>
      <c r="D89" s="5">
        <v>5050.1000000000004</v>
      </c>
      <c r="E89" s="5">
        <v>192.41</v>
      </c>
      <c r="F89" s="5">
        <v>5635.78</v>
      </c>
      <c r="G89" s="6" t="s">
        <v>15</v>
      </c>
      <c r="H89" s="34" t="s">
        <v>15</v>
      </c>
      <c r="I89" s="42" t="s">
        <v>15</v>
      </c>
      <c r="J89" s="42" t="s">
        <v>15</v>
      </c>
      <c r="K89" s="42" t="s">
        <v>15</v>
      </c>
      <c r="L89" s="42" t="s">
        <v>15</v>
      </c>
      <c r="M89" s="42" t="s">
        <v>15</v>
      </c>
      <c r="N89" s="42" t="s">
        <v>15</v>
      </c>
      <c r="O89" s="42" t="s">
        <v>15</v>
      </c>
      <c r="P89" s="42" t="s">
        <v>15</v>
      </c>
      <c r="Q89" s="27">
        <v>15016.28</v>
      </c>
      <c r="R89" s="32" t="s">
        <v>15</v>
      </c>
      <c r="S89" s="33">
        <v>-9.0949470177292824E-13</v>
      </c>
      <c r="T89" s="5">
        <v>-2870.0300000000007</v>
      </c>
      <c r="U89" s="5">
        <v>0</v>
      </c>
      <c r="V89" s="5">
        <v>2870.0299999999997</v>
      </c>
      <c r="W89" s="5">
        <v>0</v>
      </c>
    </row>
    <row r="90" spans="1:23" x14ac:dyDescent="0.25">
      <c r="A90" s="71" t="s">
        <v>89</v>
      </c>
      <c r="B90" s="3">
        <v>2991</v>
      </c>
      <c r="C90" s="27">
        <v>32454.57</v>
      </c>
      <c r="D90" s="5">
        <v>13789.480000000001</v>
      </c>
      <c r="E90" s="5">
        <v>0</v>
      </c>
      <c r="F90" s="5">
        <v>10673</v>
      </c>
      <c r="G90" s="6" t="s">
        <v>169</v>
      </c>
      <c r="H90" s="34" t="s">
        <v>151</v>
      </c>
      <c r="I90" s="27">
        <v>0</v>
      </c>
      <c r="J90" s="4">
        <v>880.2</v>
      </c>
      <c r="K90" s="4">
        <v>0</v>
      </c>
      <c r="L90" s="4">
        <v>0</v>
      </c>
      <c r="M90" s="4">
        <v>0</v>
      </c>
      <c r="N90" s="4">
        <v>880.2</v>
      </c>
      <c r="O90" s="4">
        <v>0</v>
      </c>
      <c r="P90" s="4">
        <v>-880.19999999999982</v>
      </c>
      <c r="Q90" s="87">
        <v>16520.59</v>
      </c>
      <c r="R90" s="32">
        <v>4216</v>
      </c>
      <c r="S90" s="33">
        <v>-328.11</v>
      </c>
      <c r="T90" s="5">
        <v>554.79</v>
      </c>
      <c r="U90" s="5">
        <v>0</v>
      </c>
      <c r="V90" s="5">
        <v>-22</v>
      </c>
      <c r="W90" s="5">
        <v>-860.9</v>
      </c>
    </row>
    <row r="91" spans="1:23" x14ac:dyDescent="0.25">
      <c r="A91" s="73"/>
      <c r="B91" s="3"/>
      <c r="C91" s="27"/>
      <c r="D91" s="5"/>
      <c r="E91" s="5"/>
      <c r="F91" s="5"/>
      <c r="G91" s="6"/>
      <c r="H91" s="34"/>
      <c r="I91" s="42" t="s">
        <v>15</v>
      </c>
      <c r="J91" s="42" t="s">
        <v>15</v>
      </c>
      <c r="K91" s="42" t="s">
        <v>15</v>
      </c>
      <c r="L91" s="42" t="s">
        <v>15</v>
      </c>
      <c r="M91" s="42" t="s">
        <v>15</v>
      </c>
      <c r="N91" s="42" t="s">
        <v>15</v>
      </c>
      <c r="O91" s="42" t="s">
        <v>15</v>
      </c>
      <c r="P91" s="42" t="s">
        <v>15</v>
      </c>
      <c r="Q91" s="89"/>
      <c r="R91" s="32">
        <v>4213</v>
      </c>
      <c r="S91" s="33">
        <v>-19.3</v>
      </c>
      <c r="T91" s="5"/>
      <c r="U91" s="5"/>
      <c r="V91" s="5"/>
      <c r="W91" s="5">
        <v>-19.3</v>
      </c>
    </row>
    <row r="92" spans="1:23" ht="60" x14ac:dyDescent="0.25">
      <c r="A92" s="38" t="s">
        <v>90</v>
      </c>
      <c r="B92" s="3">
        <v>2992</v>
      </c>
      <c r="C92" s="27">
        <v>12336.01</v>
      </c>
      <c r="D92" s="4">
        <v>3083.4700000000003</v>
      </c>
      <c r="E92" s="4">
        <v>8.7200000000000006</v>
      </c>
      <c r="F92" s="4">
        <v>7562.63</v>
      </c>
      <c r="G92" s="6" t="s">
        <v>15</v>
      </c>
      <c r="H92" s="34" t="s">
        <v>15</v>
      </c>
      <c r="I92" s="42" t="s">
        <v>15</v>
      </c>
      <c r="J92" s="42" t="s">
        <v>15</v>
      </c>
      <c r="K92" s="42" t="s">
        <v>15</v>
      </c>
      <c r="L92" s="42" t="s">
        <v>15</v>
      </c>
      <c r="M92" s="42" t="s">
        <v>15</v>
      </c>
      <c r="N92" s="42" t="s">
        <v>15</v>
      </c>
      <c r="O92" s="42" t="s">
        <v>15</v>
      </c>
      <c r="P92" s="42" t="s">
        <v>15</v>
      </c>
      <c r="Q92" s="27">
        <v>9243.77</v>
      </c>
      <c r="R92" s="32" t="s">
        <v>15</v>
      </c>
      <c r="S92" s="33">
        <v>2.2737367544323206E-13</v>
      </c>
      <c r="T92" s="5">
        <v>4.3700000000001182</v>
      </c>
      <c r="U92" s="5">
        <v>0</v>
      </c>
      <c r="V92" s="5">
        <v>-4.3699999999998909</v>
      </c>
      <c r="W92" s="5">
        <v>0</v>
      </c>
    </row>
    <row r="93" spans="1:23" ht="30" x14ac:dyDescent="0.25">
      <c r="A93" s="38" t="s">
        <v>91</v>
      </c>
      <c r="B93" s="3">
        <v>2993</v>
      </c>
      <c r="C93" s="27">
        <v>26210.639999999999</v>
      </c>
      <c r="D93" s="5">
        <v>6993.2</v>
      </c>
      <c r="E93" s="5">
        <v>0</v>
      </c>
      <c r="F93" s="5">
        <v>8029.9100000000008</v>
      </c>
      <c r="G93" s="6" t="s">
        <v>15</v>
      </c>
      <c r="H93" s="34" t="s">
        <v>15</v>
      </c>
      <c r="I93" s="42" t="s">
        <v>15</v>
      </c>
      <c r="J93" s="42" t="s">
        <v>15</v>
      </c>
      <c r="K93" s="42" t="s">
        <v>15</v>
      </c>
      <c r="L93" s="42" t="s">
        <v>15</v>
      </c>
      <c r="M93" s="42" t="s">
        <v>15</v>
      </c>
      <c r="N93" s="42" t="s">
        <v>15</v>
      </c>
      <c r="O93" s="42" t="s">
        <v>15</v>
      </c>
      <c r="P93" s="42" t="s">
        <v>15</v>
      </c>
      <c r="Q93" s="27">
        <v>19064.809999999998</v>
      </c>
      <c r="R93" s="32" t="s">
        <v>15</v>
      </c>
      <c r="S93" s="33">
        <v>0</v>
      </c>
      <c r="T93" s="5">
        <v>-2524.91</v>
      </c>
      <c r="U93" s="5">
        <v>0</v>
      </c>
      <c r="V93" s="5">
        <v>2524.91</v>
      </c>
      <c r="W93" s="5">
        <v>0</v>
      </c>
    </row>
    <row r="94" spans="1:23" ht="30" x14ac:dyDescent="0.25">
      <c r="A94" s="38" t="s">
        <v>92</v>
      </c>
      <c r="B94" s="3">
        <v>2994</v>
      </c>
      <c r="C94" s="27">
        <v>48838.259999999995</v>
      </c>
      <c r="D94" s="4">
        <v>21411.329999999998</v>
      </c>
      <c r="E94" s="4">
        <v>807.81</v>
      </c>
      <c r="F94" s="4">
        <v>11257.01</v>
      </c>
      <c r="G94" s="6" t="s">
        <v>15</v>
      </c>
      <c r="H94" s="34" t="s">
        <v>15</v>
      </c>
      <c r="I94" s="42" t="s">
        <v>15</v>
      </c>
      <c r="J94" s="42" t="s">
        <v>15</v>
      </c>
      <c r="K94" s="42" t="s">
        <v>15</v>
      </c>
      <c r="L94" s="42" t="s">
        <v>15</v>
      </c>
      <c r="M94" s="42" t="s">
        <v>15</v>
      </c>
      <c r="N94" s="42" t="s">
        <v>15</v>
      </c>
      <c r="O94" s="42" t="s">
        <v>15</v>
      </c>
      <c r="P94" s="42" t="s">
        <v>15</v>
      </c>
      <c r="Q94" s="27">
        <v>26576.129999999997</v>
      </c>
      <c r="R94" s="32" t="s">
        <v>15</v>
      </c>
      <c r="S94" s="33">
        <v>0</v>
      </c>
      <c r="T94" s="5">
        <v>-1321.5100000000002</v>
      </c>
      <c r="U94" s="5">
        <v>0</v>
      </c>
      <c r="V94" s="5">
        <v>1321.5100000000002</v>
      </c>
      <c r="W94" s="5">
        <v>0</v>
      </c>
    </row>
    <row r="95" spans="1:23" ht="30" x14ac:dyDescent="0.25">
      <c r="A95" s="38" t="s">
        <v>93</v>
      </c>
      <c r="B95" s="3">
        <v>2995</v>
      </c>
      <c r="C95" s="27">
        <v>3491.17</v>
      </c>
      <c r="D95" s="4">
        <v>1284.8800000000001</v>
      </c>
      <c r="E95" s="4">
        <v>0</v>
      </c>
      <c r="F95" s="4">
        <v>936.79000000000008</v>
      </c>
      <c r="G95" s="6" t="s">
        <v>15</v>
      </c>
      <c r="H95" s="34" t="s">
        <v>15</v>
      </c>
      <c r="I95" s="42" t="s">
        <v>15</v>
      </c>
      <c r="J95" s="42" t="s">
        <v>15</v>
      </c>
      <c r="K95" s="42" t="s">
        <v>15</v>
      </c>
      <c r="L95" s="42" t="s">
        <v>15</v>
      </c>
      <c r="M95" s="42" t="s">
        <v>15</v>
      </c>
      <c r="N95" s="42" t="s">
        <v>15</v>
      </c>
      <c r="O95" s="42" t="s">
        <v>15</v>
      </c>
      <c r="P95" s="42" t="s">
        <v>15</v>
      </c>
      <c r="Q95" s="27">
        <v>3522.8599999999997</v>
      </c>
      <c r="R95" s="32" t="s">
        <v>15</v>
      </c>
      <c r="S95" s="33">
        <v>2.2737367544323206E-13</v>
      </c>
      <c r="T95" s="5">
        <v>-30.8599999999999</v>
      </c>
      <c r="U95" s="5">
        <v>0</v>
      </c>
      <c r="V95" s="5">
        <v>30.860000000000127</v>
      </c>
      <c r="W95" s="5">
        <v>0</v>
      </c>
    </row>
    <row r="96" spans="1:23" ht="30" x14ac:dyDescent="0.25">
      <c r="A96" s="38" t="s">
        <v>94</v>
      </c>
      <c r="B96" s="3">
        <v>2996</v>
      </c>
      <c r="C96" s="27">
        <v>53476.01</v>
      </c>
      <c r="D96" s="4">
        <v>18576.78</v>
      </c>
      <c r="E96" s="4">
        <v>0</v>
      </c>
      <c r="F96" s="4">
        <v>14261.060000000001</v>
      </c>
      <c r="G96" s="6" t="s">
        <v>170</v>
      </c>
      <c r="H96" s="34" t="s">
        <v>151</v>
      </c>
      <c r="I96" s="27">
        <v>0</v>
      </c>
      <c r="J96" s="4">
        <v>2257.4600000000005</v>
      </c>
      <c r="K96" s="4">
        <v>-1232.9499999999998</v>
      </c>
      <c r="L96" s="4">
        <v>1232.9500000000007</v>
      </c>
      <c r="M96" s="4">
        <v>0</v>
      </c>
      <c r="N96" s="4">
        <v>3490.4100000000003</v>
      </c>
      <c r="O96" s="4">
        <v>0</v>
      </c>
      <c r="P96" s="4">
        <v>-3490.41</v>
      </c>
      <c r="Q96" s="27">
        <v>28319.8</v>
      </c>
      <c r="R96" s="32" t="s">
        <v>15</v>
      </c>
      <c r="S96" s="33">
        <v>0</v>
      </c>
      <c r="T96" s="5">
        <v>7038.79</v>
      </c>
      <c r="U96" s="5">
        <v>0</v>
      </c>
      <c r="V96" s="5">
        <v>-3548.3799999999992</v>
      </c>
      <c r="W96" s="5">
        <v>-3490.41</v>
      </c>
    </row>
    <row r="97" spans="1:23" ht="60" x14ac:dyDescent="0.25">
      <c r="A97" s="38" t="s">
        <v>205</v>
      </c>
      <c r="B97" s="3">
        <v>2997</v>
      </c>
      <c r="C97" s="27">
        <v>28287.600000000002</v>
      </c>
      <c r="D97" s="5">
        <v>9121.84</v>
      </c>
      <c r="E97" s="5">
        <v>450.01</v>
      </c>
      <c r="F97" s="5">
        <v>5915.9299999999994</v>
      </c>
      <c r="G97" s="6" t="s">
        <v>15</v>
      </c>
      <c r="H97" s="34" t="s">
        <v>15</v>
      </c>
      <c r="I97" s="42" t="s">
        <v>15</v>
      </c>
      <c r="J97" s="42" t="s">
        <v>15</v>
      </c>
      <c r="K97" s="42" t="s">
        <v>15</v>
      </c>
      <c r="L97" s="42" t="s">
        <v>15</v>
      </c>
      <c r="M97" s="42" t="s">
        <v>15</v>
      </c>
      <c r="N97" s="42" t="s">
        <v>15</v>
      </c>
      <c r="O97" s="42" t="s">
        <v>15</v>
      </c>
      <c r="P97" s="42" t="s">
        <v>15</v>
      </c>
      <c r="Q97" s="27">
        <v>18476.72</v>
      </c>
      <c r="R97" s="32" t="s">
        <v>15</v>
      </c>
      <c r="S97" s="33">
        <v>0</v>
      </c>
      <c r="T97" s="5">
        <v>9.8299999999999272</v>
      </c>
      <c r="U97" s="5">
        <v>0</v>
      </c>
      <c r="V97" s="5">
        <v>-9.8299999999999272</v>
      </c>
      <c r="W97" s="5">
        <v>0</v>
      </c>
    </row>
    <row r="98" spans="1:23" ht="30" x14ac:dyDescent="0.25">
      <c r="A98" s="38" t="s">
        <v>95</v>
      </c>
      <c r="B98" s="3">
        <v>2998</v>
      </c>
      <c r="C98" s="27">
        <v>3444.95</v>
      </c>
      <c r="D98" s="4">
        <v>898.73</v>
      </c>
      <c r="E98" s="4">
        <v>398.11</v>
      </c>
      <c r="F98" s="4">
        <v>1385.24</v>
      </c>
      <c r="G98" s="6" t="s">
        <v>15</v>
      </c>
      <c r="H98" s="34" t="s">
        <v>15</v>
      </c>
      <c r="I98" s="42" t="s">
        <v>15</v>
      </c>
      <c r="J98" s="42" t="s">
        <v>15</v>
      </c>
      <c r="K98" s="42" t="s">
        <v>15</v>
      </c>
      <c r="L98" s="42" t="s">
        <v>15</v>
      </c>
      <c r="M98" s="42" t="s">
        <v>15</v>
      </c>
      <c r="N98" s="42" t="s">
        <v>15</v>
      </c>
      <c r="O98" s="42" t="s">
        <v>15</v>
      </c>
      <c r="P98" s="42" t="s">
        <v>15</v>
      </c>
      <c r="Q98" s="27">
        <v>2148.1099999999997</v>
      </c>
      <c r="R98" s="32" t="s">
        <v>15</v>
      </c>
      <c r="S98" s="33">
        <v>1.1368683772161603E-13</v>
      </c>
      <c r="T98" s="5">
        <v>132.87</v>
      </c>
      <c r="U98" s="5">
        <v>0</v>
      </c>
      <c r="V98" s="5">
        <v>-132.86999999999989</v>
      </c>
      <c r="W98" s="5">
        <v>0</v>
      </c>
    </row>
    <row r="99" spans="1:23" ht="30" x14ac:dyDescent="0.25">
      <c r="A99" s="38" t="s">
        <v>96</v>
      </c>
      <c r="B99" s="3">
        <v>2999</v>
      </c>
      <c r="C99" s="27">
        <v>23288.600000000002</v>
      </c>
      <c r="D99" s="4">
        <v>13239.02</v>
      </c>
      <c r="E99" s="4">
        <v>0</v>
      </c>
      <c r="F99" s="4">
        <v>2747.52</v>
      </c>
      <c r="G99" s="6" t="s">
        <v>127</v>
      </c>
      <c r="H99" s="34" t="s">
        <v>151</v>
      </c>
      <c r="I99" s="27">
        <v>-5.1159076974727213E-13</v>
      </c>
      <c r="J99" s="4">
        <v>5.9399999999999977</v>
      </c>
      <c r="K99" s="4">
        <v>0</v>
      </c>
      <c r="L99" s="4">
        <v>0</v>
      </c>
      <c r="M99" s="4">
        <v>0</v>
      </c>
      <c r="N99" s="4">
        <v>5.9399999999999977</v>
      </c>
      <c r="O99" s="4">
        <v>0</v>
      </c>
      <c r="P99" s="4">
        <v>-5.9400000000005093</v>
      </c>
      <c r="Q99" s="27">
        <v>10162.35</v>
      </c>
      <c r="R99" s="32" t="s">
        <v>15</v>
      </c>
      <c r="S99" s="33">
        <v>4.4053649617126212E-13</v>
      </c>
      <c r="T99" s="5">
        <v>83.23</v>
      </c>
      <c r="U99" s="5">
        <v>0</v>
      </c>
      <c r="V99" s="5">
        <v>-77.289999999999964</v>
      </c>
      <c r="W99" s="5">
        <v>-5.9399999999995998</v>
      </c>
    </row>
    <row r="100" spans="1:23" ht="45" x14ac:dyDescent="0.25">
      <c r="A100" s="38" t="s">
        <v>206</v>
      </c>
      <c r="B100" s="3">
        <v>3000</v>
      </c>
      <c r="C100" s="27">
        <v>49783.8</v>
      </c>
      <c r="D100" s="4">
        <v>24351.56</v>
      </c>
      <c r="E100" s="4">
        <v>0</v>
      </c>
      <c r="F100" s="4">
        <v>5557.3200000000006</v>
      </c>
      <c r="G100" s="6" t="s">
        <v>169</v>
      </c>
      <c r="H100" s="34" t="s">
        <v>151</v>
      </c>
      <c r="I100" s="27">
        <v>0</v>
      </c>
      <c r="J100" s="4">
        <v>5156.88</v>
      </c>
      <c r="K100" s="4">
        <v>0</v>
      </c>
      <c r="L100" s="4">
        <v>0</v>
      </c>
      <c r="M100" s="4">
        <v>0</v>
      </c>
      <c r="N100" s="4">
        <v>5156.88</v>
      </c>
      <c r="O100" s="4">
        <v>0</v>
      </c>
      <c r="P100" s="4">
        <v>-5156.8799999999992</v>
      </c>
      <c r="Q100" s="27">
        <v>25371.73</v>
      </c>
      <c r="R100" s="32" t="s">
        <v>15</v>
      </c>
      <c r="S100" s="33">
        <v>0</v>
      </c>
      <c r="T100" s="5">
        <v>8099.5599999999995</v>
      </c>
      <c r="U100" s="5">
        <v>0</v>
      </c>
      <c r="V100" s="5">
        <v>-2942.6800000000003</v>
      </c>
      <c r="W100" s="5">
        <v>-5156.8799999999992</v>
      </c>
    </row>
    <row r="101" spans="1:23" ht="60" x14ac:dyDescent="0.25">
      <c r="A101" s="38" t="s">
        <v>97</v>
      </c>
      <c r="B101" s="3">
        <v>3001</v>
      </c>
      <c r="C101" s="27">
        <v>13497.529999999999</v>
      </c>
      <c r="D101" s="4">
        <v>4029.78</v>
      </c>
      <c r="E101" s="4">
        <v>0</v>
      </c>
      <c r="F101" s="4">
        <v>3429.72</v>
      </c>
      <c r="G101" s="6" t="s">
        <v>127</v>
      </c>
      <c r="H101" s="34" t="s">
        <v>151</v>
      </c>
      <c r="I101" s="27">
        <v>0</v>
      </c>
      <c r="J101" s="4">
        <v>3914.86</v>
      </c>
      <c r="K101" s="4">
        <v>0</v>
      </c>
      <c r="L101" s="4">
        <v>0</v>
      </c>
      <c r="M101" s="4">
        <v>0</v>
      </c>
      <c r="N101" s="4">
        <v>3914.86</v>
      </c>
      <c r="O101" s="4">
        <v>0</v>
      </c>
      <c r="P101" s="4">
        <v>-3914.86</v>
      </c>
      <c r="Q101" s="27">
        <v>8874.86</v>
      </c>
      <c r="R101" s="32" t="s">
        <v>15</v>
      </c>
      <c r="S101" s="33">
        <v>0</v>
      </c>
      <c r="T101" s="5">
        <v>3918.14</v>
      </c>
      <c r="U101" s="5">
        <v>0</v>
      </c>
      <c r="V101" s="5">
        <v>-3.2800000000002001</v>
      </c>
      <c r="W101" s="5">
        <v>-3914.86</v>
      </c>
    </row>
    <row r="102" spans="1:23" ht="30" x14ac:dyDescent="0.25">
      <c r="A102" s="38" t="s">
        <v>98</v>
      </c>
      <c r="B102" s="3">
        <v>3002</v>
      </c>
      <c r="C102" s="27">
        <v>1112.28</v>
      </c>
      <c r="D102" s="4">
        <v>610.97</v>
      </c>
      <c r="E102" s="4">
        <v>6.1</v>
      </c>
      <c r="F102" s="4">
        <v>495.21</v>
      </c>
      <c r="G102" s="6" t="s">
        <v>15</v>
      </c>
      <c r="H102" s="34" t="s">
        <v>15</v>
      </c>
      <c r="I102" s="42" t="s">
        <v>15</v>
      </c>
      <c r="J102" s="42" t="s">
        <v>15</v>
      </c>
      <c r="K102" s="42" t="s">
        <v>15</v>
      </c>
      <c r="L102" s="42" t="s">
        <v>15</v>
      </c>
      <c r="M102" s="42" t="s">
        <v>15</v>
      </c>
      <c r="N102" s="42" t="s">
        <v>15</v>
      </c>
      <c r="O102" s="42" t="s">
        <v>15</v>
      </c>
      <c r="P102" s="42" t="s">
        <v>15</v>
      </c>
      <c r="Q102" s="27">
        <v>924.04</v>
      </c>
      <c r="R102" s="32" t="s">
        <v>15</v>
      </c>
      <c r="S102" s="33">
        <v>0</v>
      </c>
      <c r="T102" s="5">
        <v>0</v>
      </c>
      <c r="U102" s="5">
        <v>0</v>
      </c>
      <c r="V102" s="5">
        <v>0</v>
      </c>
      <c r="W102" s="5">
        <v>0</v>
      </c>
    </row>
    <row r="103" spans="1:23" x14ac:dyDescent="0.25">
      <c r="A103" s="38" t="s">
        <v>99</v>
      </c>
      <c r="B103" s="3">
        <v>3003</v>
      </c>
      <c r="C103" s="27">
        <v>10436.260000000002</v>
      </c>
      <c r="D103" s="4">
        <v>2627.6800000000003</v>
      </c>
      <c r="E103" s="4">
        <v>192.5</v>
      </c>
      <c r="F103" s="4">
        <v>1982.02</v>
      </c>
      <c r="G103" s="6" t="s">
        <v>15</v>
      </c>
      <c r="H103" s="34" t="s">
        <v>15</v>
      </c>
      <c r="I103" s="42" t="s">
        <v>15</v>
      </c>
      <c r="J103" s="42" t="s">
        <v>15</v>
      </c>
      <c r="K103" s="42" t="s">
        <v>15</v>
      </c>
      <c r="L103" s="42" t="s">
        <v>15</v>
      </c>
      <c r="M103" s="42" t="s">
        <v>15</v>
      </c>
      <c r="N103" s="42" t="s">
        <v>15</v>
      </c>
      <c r="O103" s="42" t="s">
        <v>15</v>
      </c>
      <c r="P103" s="42" t="s">
        <v>15</v>
      </c>
      <c r="Q103" s="27">
        <v>8408.64</v>
      </c>
      <c r="R103" s="32" t="s">
        <v>15</v>
      </c>
      <c r="S103" s="33">
        <v>7.2830630415410269E-14</v>
      </c>
      <c r="T103" s="5">
        <v>2.58</v>
      </c>
      <c r="U103" s="5">
        <v>0</v>
      </c>
      <c r="V103" s="5">
        <v>-2.5799999999999272</v>
      </c>
      <c r="W103" s="5">
        <v>0</v>
      </c>
    </row>
    <row r="104" spans="1:23" ht="30" x14ac:dyDescent="0.25">
      <c r="A104" s="38" t="s">
        <v>207</v>
      </c>
      <c r="B104" s="3">
        <v>3004</v>
      </c>
      <c r="C104" s="27">
        <v>12510.210000000001</v>
      </c>
      <c r="D104" s="4">
        <v>2930.2</v>
      </c>
      <c r="E104" s="4">
        <v>229.36</v>
      </c>
      <c r="F104" s="4">
        <v>5000</v>
      </c>
      <c r="G104" s="6" t="s">
        <v>15</v>
      </c>
      <c r="H104" s="34" t="s">
        <v>15</v>
      </c>
      <c r="I104" s="42" t="s">
        <v>15</v>
      </c>
      <c r="J104" s="42" t="s">
        <v>15</v>
      </c>
      <c r="K104" s="42" t="s">
        <v>15</v>
      </c>
      <c r="L104" s="42" t="s">
        <v>15</v>
      </c>
      <c r="M104" s="42" t="s">
        <v>15</v>
      </c>
      <c r="N104" s="42" t="s">
        <v>15</v>
      </c>
      <c r="O104" s="42" t="s">
        <v>15</v>
      </c>
      <c r="P104" s="42" t="s">
        <v>15</v>
      </c>
      <c r="Q104" s="27">
        <v>9350.65</v>
      </c>
      <c r="R104" s="32" t="s">
        <v>15</v>
      </c>
      <c r="S104" s="32" t="s">
        <v>15</v>
      </c>
      <c r="T104" s="32" t="s">
        <v>15</v>
      </c>
      <c r="U104" s="32" t="s">
        <v>15</v>
      </c>
      <c r="V104" s="32" t="s">
        <v>15</v>
      </c>
      <c r="W104" s="32" t="s">
        <v>15</v>
      </c>
    </row>
    <row r="105" spans="1:23" ht="30" x14ac:dyDescent="0.25">
      <c r="A105" s="38" t="s">
        <v>208</v>
      </c>
      <c r="B105" s="3">
        <v>3005</v>
      </c>
      <c r="C105" s="27">
        <v>11173.68</v>
      </c>
      <c r="D105" s="4">
        <v>2616.25</v>
      </c>
      <c r="E105" s="4">
        <v>1234.6199999999999</v>
      </c>
      <c r="F105" s="4">
        <v>3720.76</v>
      </c>
      <c r="G105" s="6" t="s">
        <v>15</v>
      </c>
      <c r="H105" s="34" t="s">
        <v>15</v>
      </c>
      <c r="I105" s="42" t="s">
        <v>15</v>
      </c>
      <c r="J105" s="42" t="s">
        <v>15</v>
      </c>
      <c r="K105" s="42" t="s">
        <v>15</v>
      </c>
      <c r="L105" s="42" t="s">
        <v>15</v>
      </c>
      <c r="M105" s="42" t="s">
        <v>15</v>
      </c>
      <c r="N105" s="42" t="s">
        <v>15</v>
      </c>
      <c r="O105" s="42" t="s">
        <v>15</v>
      </c>
      <c r="P105" s="42" t="s">
        <v>15</v>
      </c>
      <c r="Q105" s="27">
        <v>7602.04</v>
      </c>
      <c r="R105" s="32" t="s">
        <v>15</v>
      </c>
      <c r="S105" s="32" t="s">
        <v>15</v>
      </c>
      <c r="T105" s="32" t="s">
        <v>15</v>
      </c>
      <c r="U105" s="32" t="s">
        <v>15</v>
      </c>
      <c r="V105" s="32" t="s">
        <v>15</v>
      </c>
      <c r="W105" s="32" t="s">
        <v>15</v>
      </c>
    </row>
    <row r="106" spans="1:23" ht="30" x14ac:dyDescent="0.25">
      <c r="A106" s="38" t="s">
        <v>100</v>
      </c>
      <c r="B106" s="3">
        <v>3006</v>
      </c>
      <c r="C106" s="27">
        <v>19426.07</v>
      </c>
      <c r="D106" s="5">
        <v>4758.34</v>
      </c>
      <c r="E106" s="5">
        <v>165.29</v>
      </c>
      <c r="F106" s="5">
        <v>5285.1799999999994</v>
      </c>
      <c r="G106" s="6" t="s">
        <v>15</v>
      </c>
      <c r="H106" s="34" t="s">
        <v>15</v>
      </c>
      <c r="I106" s="42" t="s">
        <v>15</v>
      </c>
      <c r="J106" s="42" t="s">
        <v>15</v>
      </c>
      <c r="K106" s="42" t="s">
        <v>15</v>
      </c>
      <c r="L106" s="42" t="s">
        <v>15</v>
      </c>
      <c r="M106" s="42" t="s">
        <v>15</v>
      </c>
      <c r="N106" s="42" t="s">
        <v>15</v>
      </c>
      <c r="O106" s="42" t="s">
        <v>15</v>
      </c>
      <c r="P106" s="42" t="s">
        <v>15</v>
      </c>
      <c r="Q106" s="27">
        <v>14502.44</v>
      </c>
      <c r="R106" s="32" t="s">
        <v>15</v>
      </c>
      <c r="S106" s="33">
        <v>-2.2737367544323206E-13</v>
      </c>
      <c r="T106" s="5">
        <v>-159.87000000000012</v>
      </c>
      <c r="U106" s="5">
        <v>0</v>
      </c>
      <c r="V106" s="5">
        <v>159.86999999999989</v>
      </c>
      <c r="W106" s="5">
        <v>0</v>
      </c>
    </row>
    <row r="107" spans="1:23" ht="30" x14ac:dyDescent="0.25">
      <c r="A107" s="38" t="s">
        <v>209</v>
      </c>
      <c r="B107" s="3">
        <v>3007</v>
      </c>
      <c r="C107" s="27">
        <v>12980.66</v>
      </c>
      <c r="D107" s="4">
        <v>5821.16</v>
      </c>
      <c r="E107" s="4">
        <v>0</v>
      </c>
      <c r="F107" s="4">
        <v>3351.18</v>
      </c>
      <c r="G107" s="6" t="s">
        <v>169</v>
      </c>
      <c r="H107" s="34" t="s">
        <v>151</v>
      </c>
      <c r="I107" s="27">
        <v>0</v>
      </c>
      <c r="J107" s="4">
        <v>980.66</v>
      </c>
      <c r="K107" s="4">
        <v>0</v>
      </c>
      <c r="L107" s="4">
        <v>0</v>
      </c>
      <c r="M107" s="4">
        <v>0</v>
      </c>
      <c r="N107" s="4">
        <v>980.66</v>
      </c>
      <c r="O107" s="4">
        <v>0</v>
      </c>
      <c r="P107" s="4">
        <v>-980.66000000000031</v>
      </c>
      <c r="Q107" s="27">
        <v>6976.24</v>
      </c>
      <c r="R107" s="32" t="s">
        <v>15</v>
      </c>
      <c r="S107" s="33">
        <v>0</v>
      </c>
      <c r="T107" s="5">
        <v>680.24</v>
      </c>
      <c r="U107" s="5">
        <v>0</v>
      </c>
      <c r="V107" s="5">
        <v>300.42000000000007</v>
      </c>
      <c r="W107" s="5">
        <v>-980.66000000000031</v>
      </c>
    </row>
    <row r="108" spans="1:23" ht="30" x14ac:dyDescent="0.25">
      <c r="A108" s="38" t="s">
        <v>101</v>
      </c>
      <c r="B108" s="3">
        <v>3009</v>
      </c>
      <c r="C108" s="27">
        <v>17386</v>
      </c>
      <c r="D108" s="4">
        <v>4360.8900000000003</v>
      </c>
      <c r="E108" s="4">
        <v>0</v>
      </c>
      <c r="F108" s="4">
        <v>4849.3</v>
      </c>
      <c r="G108" s="6" t="s">
        <v>15</v>
      </c>
      <c r="H108" s="34" t="s">
        <v>15</v>
      </c>
      <c r="I108" s="42" t="s">
        <v>15</v>
      </c>
      <c r="J108" s="42" t="s">
        <v>15</v>
      </c>
      <c r="K108" s="42" t="s">
        <v>15</v>
      </c>
      <c r="L108" s="42" t="s">
        <v>15</v>
      </c>
      <c r="M108" s="42" t="s">
        <v>15</v>
      </c>
      <c r="N108" s="42" t="s">
        <v>15</v>
      </c>
      <c r="O108" s="42" t="s">
        <v>15</v>
      </c>
      <c r="P108" s="42" t="s">
        <v>15</v>
      </c>
      <c r="Q108" s="27">
        <v>13154.560000000001</v>
      </c>
      <c r="R108" s="32" t="s">
        <v>15</v>
      </c>
      <c r="S108" s="33">
        <v>2.2737367544323206E-13</v>
      </c>
      <c r="T108" s="5">
        <v>580.70000000000005</v>
      </c>
      <c r="U108" s="5">
        <v>0</v>
      </c>
      <c r="V108" s="5">
        <v>-580.69999999999982</v>
      </c>
      <c r="W108" s="5">
        <v>0</v>
      </c>
    </row>
    <row r="109" spans="1:23" ht="30" x14ac:dyDescent="0.25">
      <c r="A109" s="38" t="s">
        <v>102</v>
      </c>
      <c r="B109" s="3">
        <v>3010</v>
      </c>
      <c r="C109" s="27">
        <v>883.99000000000012</v>
      </c>
      <c r="D109" s="4">
        <v>817.82</v>
      </c>
      <c r="E109" s="4">
        <v>0</v>
      </c>
      <c r="F109" s="4">
        <v>62.95</v>
      </c>
      <c r="G109" s="6" t="s">
        <v>15</v>
      </c>
      <c r="H109" s="34" t="s">
        <v>15</v>
      </c>
      <c r="I109" s="42" t="s">
        <v>15</v>
      </c>
      <c r="J109" s="42" t="s">
        <v>15</v>
      </c>
      <c r="K109" s="42" t="s">
        <v>15</v>
      </c>
      <c r="L109" s="42" t="s">
        <v>15</v>
      </c>
      <c r="M109" s="42" t="s">
        <v>15</v>
      </c>
      <c r="N109" s="42" t="s">
        <v>15</v>
      </c>
      <c r="O109" s="42" t="s">
        <v>15</v>
      </c>
      <c r="P109" s="42" t="s">
        <v>15</v>
      </c>
      <c r="Q109" s="27">
        <v>162.01</v>
      </c>
      <c r="R109" s="32" t="s">
        <v>15</v>
      </c>
      <c r="S109" s="32" t="s">
        <v>15</v>
      </c>
      <c r="T109" s="32" t="s">
        <v>15</v>
      </c>
      <c r="U109" s="32" t="s">
        <v>15</v>
      </c>
      <c r="V109" s="32" t="s">
        <v>15</v>
      </c>
      <c r="W109" s="32" t="s">
        <v>15</v>
      </c>
    </row>
    <row r="110" spans="1:23" ht="45" x14ac:dyDescent="0.25">
      <c r="A110" s="38" t="s">
        <v>103</v>
      </c>
      <c r="B110" s="3">
        <v>3011</v>
      </c>
      <c r="C110" s="27">
        <v>10358.969999999999</v>
      </c>
      <c r="D110" s="4">
        <v>4013.8</v>
      </c>
      <c r="E110" s="4">
        <v>0</v>
      </c>
      <c r="F110" s="4">
        <v>4034.25</v>
      </c>
      <c r="G110" s="6" t="s">
        <v>15</v>
      </c>
      <c r="H110" s="34" t="s">
        <v>15</v>
      </c>
      <c r="I110" s="42" t="s">
        <v>15</v>
      </c>
      <c r="J110" s="42" t="s">
        <v>15</v>
      </c>
      <c r="K110" s="42" t="s">
        <v>15</v>
      </c>
      <c r="L110" s="42" t="s">
        <v>15</v>
      </c>
      <c r="M110" s="42" t="s">
        <v>15</v>
      </c>
      <c r="N110" s="42" t="s">
        <v>15</v>
      </c>
      <c r="O110" s="42" t="s">
        <v>15</v>
      </c>
      <c r="P110" s="42" t="s">
        <v>15</v>
      </c>
      <c r="Q110" s="27">
        <v>6486.74</v>
      </c>
      <c r="R110" s="32" t="s">
        <v>15</v>
      </c>
      <c r="S110" s="33">
        <v>-2.2737367544323206E-13</v>
      </c>
      <c r="T110" s="5">
        <v>-852.76</v>
      </c>
      <c r="U110" s="5">
        <v>0</v>
      </c>
      <c r="V110" s="5">
        <v>852.75999999999976</v>
      </c>
      <c r="W110" s="5">
        <v>0</v>
      </c>
    </row>
    <row r="111" spans="1:23" ht="45" x14ac:dyDescent="0.25">
      <c r="A111" s="38" t="s">
        <v>104</v>
      </c>
      <c r="B111" s="3">
        <v>3012</v>
      </c>
      <c r="C111" s="27">
        <v>1302.93</v>
      </c>
      <c r="D111" s="4">
        <v>1201.6400000000001</v>
      </c>
      <c r="E111" s="4">
        <v>0</v>
      </c>
      <c r="F111" s="4">
        <v>0</v>
      </c>
      <c r="G111" s="6" t="s">
        <v>15</v>
      </c>
      <c r="H111" s="34" t="s">
        <v>15</v>
      </c>
      <c r="I111" s="42" t="s">
        <v>15</v>
      </c>
      <c r="J111" s="42" t="s">
        <v>15</v>
      </c>
      <c r="K111" s="42" t="s">
        <v>15</v>
      </c>
      <c r="L111" s="42" t="s">
        <v>15</v>
      </c>
      <c r="M111" s="42" t="s">
        <v>15</v>
      </c>
      <c r="N111" s="42" t="s">
        <v>15</v>
      </c>
      <c r="O111" s="42" t="s">
        <v>15</v>
      </c>
      <c r="P111" s="42" t="s">
        <v>15</v>
      </c>
      <c r="Q111" s="27">
        <v>101.29</v>
      </c>
      <c r="R111" s="32" t="s">
        <v>15</v>
      </c>
      <c r="S111" s="32" t="s">
        <v>15</v>
      </c>
      <c r="T111" s="32" t="s">
        <v>15</v>
      </c>
      <c r="U111" s="32" t="s">
        <v>15</v>
      </c>
      <c r="V111" s="32" t="s">
        <v>15</v>
      </c>
      <c r="W111" s="32" t="s">
        <v>15</v>
      </c>
    </row>
    <row r="112" spans="1:23" ht="39.75" customHeight="1" x14ac:dyDescent="0.25">
      <c r="A112" s="38" t="s">
        <v>105</v>
      </c>
      <c r="B112" s="3">
        <v>3013</v>
      </c>
      <c r="C112" s="27">
        <v>6066.2699999999995</v>
      </c>
      <c r="D112" s="4">
        <v>1237.1399999999999</v>
      </c>
      <c r="E112" s="4">
        <v>0</v>
      </c>
      <c r="F112" s="4">
        <v>3367.75</v>
      </c>
      <c r="G112" s="6" t="s">
        <v>15</v>
      </c>
      <c r="H112" s="34" t="s">
        <v>15</v>
      </c>
      <c r="I112" s="42" t="s">
        <v>15</v>
      </c>
      <c r="J112" s="42" t="s">
        <v>15</v>
      </c>
      <c r="K112" s="42" t="s">
        <v>15</v>
      </c>
      <c r="L112" s="42" t="s">
        <v>15</v>
      </c>
      <c r="M112" s="42" t="s">
        <v>15</v>
      </c>
      <c r="N112" s="42" t="s">
        <v>15</v>
      </c>
      <c r="O112" s="42" t="s">
        <v>15</v>
      </c>
      <c r="P112" s="42" t="s">
        <v>15</v>
      </c>
      <c r="Q112" s="27">
        <v>4813.83</v>
      </c>
      <c r="R112" s="32" t="s">
        <v>15</v>
      </c>
      <c r="S112" s="33">
        <v>-2.2737367544323206E-13</v>
      </c>
      <c r="T112" s="5">
        <v>-4.6000000000001364</v>
      </c>
      <c r="U112" s="5">
        <v>0</v>
      </c>
      <c r="V112" s="5">
        <v>4.5999999999999091</v>
      </c>
      <c r="W112" s="5">
        <v>0</v>
      </c>
    </row>
    <row r="113" spans="1:23" ht="45" x14ac:dyDescent="0.25">
      <c r="A113" s="38" t="s">
        <v>106</v>
      </c>
      <c r="B113" s="3">
        <v>3014</v>
      </c>
      <c r="C113" s="27">
        <v>608.76</v>
      </c>
      <c r="D113" s="4">
        <v>546.86</v>
      </c>
      <c r="E113" s="4">
        <v>0</v>
      </c>
      <c r="F113" s="4">
        <v>0</v>
      </c>
      <c r="G113" s="6" t="s">
        <v>15</v>
      </c>
      <c r="H113" s="34" t="s">
        <v>15</v>
      </c>
      <c r="I113" s="42" t="s">
        <v>15</v>
      </c>
      <c r="J113" s="42" t="s">
        <v>15</v>
      </c>
      <c r="K113" s="42" t="s">
        <v>15</v>
      </c>
      <c r="L113" s="42" t="s">
        <v>15</v>
      </c>
      <c r="M113" s="42" t="s">
        <v>15</v>
      </c>
      <c r="N113" s="42" t="s">
        <v>15</v>
      </c>
      <c r="O113" s="42" t="s">
        <v>15</v>
      </c>
      <c r="P113" s="42" t="s">
        <v>15</v>
      </c>
      <c r="Q113" s="27">
        <v>779.27</v>
      </c>
      <c r="R113" s="32" t="s">
        <v>15</v>
      </c>
      <c r="S113" s="32" t="s">
        <v>15</v>
      </c>
      <c r="T113" s="32" t="s">
        <v>15</v>
      </c>
      <c r="U113" s="32" t="s">
        <v>15</v>
      </c>
      <c r="V113" s="32" t="s">
        <v>15</v>
      </c>
      <c r="W113" s="32" t="s">
        <v>15</v>
      </c>
    </row>
    <row r="114" spans="1:23" ht="30" x14ac:dyDescent="0.25">
      <c r="A114" s="38" t="s">
        <v>107</v>
      </c>
      <c r="B114" s="3">
        <v>3016</v>
      </c>
      <c r="C114" s="27">
        <v>7431.26</v>
      </c>
      <c r="D114" s="4">
        <v>4046.07</v>
      </c>
      <c r="E114" s="4">
        <v>0</v>
      </c>
      <c r="F114" s="4">
        <v>2860.79</v>
      </c>
      <c r="G114" s="6" t="s">
        <v>15</v>
      </c>
      <c r="H114" s="34" t="s">
        <v>15</v>
      </c>
      <c r="I114" s="42" t="s">
        <v>15</v>
      </c>
      <c r="J114" s="42" t="s">
        <v>15</v>
      </c>
      <c r="K114" s="42" t="s">
        <v>15</v>
      </c>
      <c r="L114" s="42" t="s">
        <v>15</v>
      </c>
      <c r="M114" s="42" t="s">
        <v>15</v>
      </c>
      <c r="N114" s="42" t="s">
        <v>15</v>
      </c>
      <c r="O114" s="42" t="s">
        <v>15</v>
      </c>
      <c r="P114" s="42" t="s">
        <v>15</v>
      </c>
      <c r="Q114" s="27">
        <v>3548.21</v>
      </c>
      <c r="R114" s="32" t="s">
        <v>15</v>
      </c>
      <c r="S114" s="33">
        <v>2.8421709430404007E-13</v>
      </c>
      <c r="T114" s="5">
        <v>394.05</v>
      </c>
      <c r="U114" s="5">
        <v>0</v>
      </c>
      <c r="V114" s="5">
        <v>-394.04999999999973</v>
      </c>
      <c r="W114" s="5">
        <v>0</v>
      </c>
    </row>
    <row r="115" spans="1:23" ht="30" x14ac:dyDescent="0.25">
      <c r="A115" s="38" t="s">
        <v>108</v>
      </c>
      <c r="B115" s="3">
        <v>3017</v>
      </c>
      <c r="C115" s="27">
        <v>11386.689999999999</v>
      </c>
      <c r="D115" s="4">
        <v>2645.02</v>
      </c>
      <c r="E115" s="4">
        <v>362.39</v>
      </c>
      <c r="F115" s="4">
        <v>4265.88</v>
      </c>
      <c r="G115" s="6" t="s">
        <v>15</v>
      </c>
      <c r="H115" s="34" t="s">
        <v>15</v>
      </c>
      <c r="I115" s="42" t="s">
        <v>15</v>
      </c>
      <c r="J115" s="42" t="s">
        <v>15</v>
      </c>
      <c r="K115" s="42" t="s">
        <v>15</v>
      </c>
      <c r="L115" s="42" t="s">
        <v>15</v>
      </c>
      <c r="M115" s="42" t="s">
        <v>15</v>
      </c>
      <c r="N115" s="42" t="s">
        <v>15</v>
      </c>
      <c r="O115" s="42" t="s">
        <v>15</v>
      </c>
      <c r="P115" s="42" t="s">
        <v>15</v>
      </c>
      <c r="Q115" s="27">
        <v>8222.9699999999993</v>
      </c>
      <c r="R115" s="32" t="s">
        <v>15</v>
      </c>
      <c r="S115" s="33">
        <v>4.5474735088646412E-13</v>
      </c>
      <c r="T115" s="5">
        <v>0.55999999999994543</v>
      </c>
      <c r="U115" s="5">
        <v>0</v>
      </c>
      <c r="V115" s="5">
        <v>-0.55999999999949068</v>
      </c>
      <c r="W115" s="5">
        <v>0</v>
      </c>
    </row>
    <row r="116" spans="1:23" ht="30" x14ac:dyDescent="0.25">
      <c r="A116" s="38" t="s">
        <v>109</v>
      </c>
      <c r="B116" s="3">
        <v>3018</v>
      </c>
      <c r="C116" s="27">
        <v>3246.6099999999997</v>
      </c>
      <c r="D116" s="4">
        <v>1131.3699999999999</v>
      </c>
      <c r="E116" s="4">
        <v>11.87</v>
      </c>
      <c r="F116" s="4">
        <v>760.36999999999989</v>
      </c>
      <c r="G116" s="6" t="s">
        <v>15</v>
      </c>
      <c r="H116" s="34" t="s">
        <v>15</v>
      </c>
      <c r="I116" s="42" t="s">
        <v>15</v>
      </c>
      <c r="J116" s="42" t="s">
        <v>15</v>
      </c>
      <c r="K116" s="42" t="s">
        <v>15</v>
      </c>
      <c r="L116" s="42" t="s">
        <v>15</v>
      </c>
      <c r="M116" s="42" t="s">
        <v>15</v>
      </c>
      <c r="N116" s="42" t="s">
        <v>15</v>
      </c>
      <c r="O116" s="42" t="s">
        <v>15</v>
      </c>
      <c r="P116" s="42" t="s">
        <v>15</v>
      </c>
      <c r="Q116" s="27">
        <v>2103.37</v>
      </c>
      <c r="R116" s="32" t="s">
        <v>15</v>
      </c>
      <c r="S116" s="33">
        <v>0</v>
      </c>
      <c r="T116" s="5">
        <v>1343</v>
      </c>
      <c r="U116" s="5">
        <v>0</v>
      </c>
      <c r="V116" s="5">
        <v>-1343</v>
      </c>
      <c r="W116" s="5">
        <v>0</v>
      </c>
    </row>
    <row r="117" spans="1:23" ht="45" x14ac:dyDescent="0.25">
      <c r="A117" s="38" t="s">
        <v>110</v>
      </c>
      <c r="B117" s="3">
        <v>3019</v>
      </c>
      <c r="C117" s="27">
        <v>16483.629999999997</v>
      </c>
      <c r="D117" s="5">
        <v>5582.41</v>
      </c>
      <c r="E117" s="5">
        <v>0</v>
      </c>
      <c r="F117" s="5">
        <v>4514.6000000000004</v>
      </c>
      <c r="G117" s="6" t="s">
        <v>15</v>
      </c>
      <c r="H117" s="34" t="s">
        <v>15</v>
      </c>
      <c r="I117" s="27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27">
        <v>9403.89</v>
      </c>
      <c r="R117" s="32" t="s">
        <v>15</v>
      </c>
      <c r="S117" s="33">
        <v>9.0949470177292824E-13</v>
      </c>
      <c r="T117" s="5">
        <v>8.7200000000002547</v>
      </c>
      <c r="U117" s="5">
        <v>0</v>
      </c>
      <c r="V117" s="5">
        <v>-8.7199999999993452</v>
      </c>
      <c r="W117" s="5">
        <v>0</v>
      </c>
    </row>
    <row r="118" spans="1:23" x14ac:dyDescent="0.25">
      <c r="A118" s="71" t="s">
        <v>111</v>
      </c>
      <c r="B118" s="3" t="s">
        <v>112</v>
      </c>
      <c r="C118" s="27">
        <v>20061.64</v>
      </c>
      <c r="D118" s="5">
        <v>88.38000000000001</v>
      </c>
      <c r="E118" s="5">
        <v>0</v>
      </c>
      <c r="F118" s="5">
        <v>46.46</v>
      </c>
      <c r="G118" s="6" t="s">
        <v>172</v>
      </c>
      <c r="H118" s="34" t="s">
        <v>151</v>
      </c>
      <c r="I118" s="27">
        <v>-44.81</v>
      </c>
      <c r="J118" s="4">
        <v>0</v>
      </c>
      <c r="K118" s="4">
        <v>0</v>
      </c>
      <c r="L118" s="4">
        <v>-44.81</v>
      </c>
      <c r="M118" s="4">
        <v>0</v>
      </c>
      <c r="N118" s="4">
        <v>0</v>
      </c>
      <c r="O118" s="4">
        <v>0</v>
      </c>
      <c r="P118" s="4">
        <v>0</v>
      </c>
      <c r="Q118" s="87">
        <v>1535.8199999999997</v>
      </c>
      <c r="R118" s="32">
        <v>4216</v>
      </c>
      <c r="S118" s="33">
        <v>-1450.1399999999994</v>
      </c>
      <c r="T118" s="5">
        <v>4802.68</v>
      </c>
      <c r="U118" s="5">
        <v>0</v>
      </c>
      <c r="V118" s="5">
        <v>0</v>
      </c>
      <c r="W118" s="5">
        <v>-6252.82</v>
      </c>
    </row>
    <row r="119" spans="1:23" x14ac:dyDescent="0.25">
      <c r="A119" s="72"/>
      <c r="B119" s="3"/>
      <c r="C119" s="27"/>
      <c r="D119" s="5"/>
      <c r="E119" s="5"/>
      <c r="F119" s="5"/>
      <c r="G119" s="6" t="s">
        <v>127</v>
      </c>
      <c r="H119" s="34" t="s">
        <v>151</v>
      </c>
      <c r="I119" s="27">
        <v>-43.56</v>
      </c>
      <c r="J119" s="4">
        <v>0</v>
      </c>
      <c r="K119" s="4">
        <v>0</v>
      </c>
      <c r="L119" s="4">
        <v>-43.56</v>
      </c>
      <c r="M119" s="4">
        <v>0</v>
      </c>
      <c r="N119" s="4">
        <v>0</v>
      </c>
      <c r="O119" s="4">
        <v>0</v>
      </c>
      <c r="P119" s="4">
        <v>0</v>
      </c>
      <c r="Q119" s="88"/>
      <c r="R119" s="32">
        <v>4213</v>
      </c>
      <c r="S119" s="33">
        <v>-85.68</v>
      </c>
      <c r="T119" s="5">
        <v>-85.68</v>
      </c>
      <c r="U119" s="5"/>
      <c r="V119" s="5">
        <v>0</v>
      </c>
      <c r="W119" s="5"/>
    </row>
    <row r="120" spans="1:23" x14ac:dyDescent="0.25">
      <c r="A120" s="72"/>
      <c r="B120" s="3"/>
      <c r="C120" s="27"/>
      <c r="D120" s="5"/>
      <c r="E120" s="5"/>
      <c r="F120" s="5"/>
      <c r="G120" s="6" t="s">
        <v>169</v>
      </c>
      <c r="H120" s="34" t="s">
        <v>151</v>
      </c>
      <c r="I120" s="27">
        <v>-8.5399999999999991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-8.5399999999999991</v>
      </c>
      <c r="P120" s="4">
        <v>0</v>
      </c>
      <c r="Q120" s="88"/>
      <c r="R120" s="32" t="s">
        <v>15</v>
      </c>
      <c r="S120" s="32" t="s">
        <v>15</v>
      </c>
      <c r="T120" s="32" t="s">
        <v>15</v>
      </c>
      <c r="U120" s="32" t="s">
        <v>15</v>
      </c>
      <c r="V120" s="32" t="s">
        <v>15</v>
      </c>
      <c r="W120" s="32" t="s">
        <v>15</v>
      </c>
    </row>
    <row r="121" spans="1:23" x14ac:dyDescent="0.25">
      <c r="A121" s="72"/>
      <c r="B121" s="3"/>
      <c r="C121" s="27"/>
      <c r="D121" s="5"/>
      <c r="E121" s="5"/>
      <c r="F121" s="5"/>
      <c r="G121" s="6" t="s">
        <v>170</v>
      </c>
      <c r="H121" s="34" t="s">
        <v>152</v>
      </c>
      <c r="I121" s="27">
        <v>-37.92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-37.92</v>
      </c>
      <c r="P121" s="4">
        <v>0</v>
      </c>
      <c r="Q121" s="88"/>
      <c r="R121" s="32" t="s">
        <v>15</v>
      </c>
      <c r="S121" s="32" t="s">
        <v>15</v>
      </c>
      <c r="T121" s="32" t="s">
        <v>15</v>
      </c>
      <c r="U121" s="32" t="s">
        <v>15</v>
      </c>
      <c r="V121" s="32" t="s">
        <v>15</v>
      </c>
      <c r="W121" s="32" t="s">
        <v>15</v>
      </c>
    </row>
    <row r="122" spans="1:23" x14ac:dyDescent="0.25">
      <c r="A122" s="73"/>
      <c r="B122" s="3"/>
      <c r="C122" s="27"/>
      <c r="D122" s="5"/>
      <c r="E122" s="5"/>
      <c r="F122" s="5"/>
      <c r="G122" s="6" t="s">
        <v>170</v>
      </c>
      <c r="H122" s="34" t="s">
        <v>151</v>
      </c>
      <c r="I122" s="27">
        <v>-6252.82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-6252.82</v>
      </c>
      <c r="Q122" s="89"/>
      <c r="R122" s="32" t="s">
        <v>15</v>
      </c>
      <c r="S122" s="32" t="s">
        <v>15</v>
      </c>
      <c r="T122" s="32" t="s">
        <v>15</v>
      </c>
      <c r="U122" s="32" t="s">
        <v>15</v>
      </c>
      <c r="V122" s="32" t="s">
        <v>15</v>
      </c>
      <c r="W122" s="32" t="s">
        <v>15</v>
      </c>
    </row>
    <row r="123" spans="1:23" ht="30" x14ac:dyDescent="0.25">
      <c r="A123" s="21" t="s">
        <v>210</v>
      </c>
      <c r="B123" s="30">
        <v>2710</v>
      </c>
      <c r="C123" s="27">
        <v>9842.34</v>
      </c>
      <c r="D123" s="4">
        <v>0</v>
      </c>
      <c r="E123" s="4">
        <v>0</v>
      </c>
      <c r="F123" s="4">
        <v>7300</v>
      </c>
      <c r="G123" s="6" t="s">
        <v>169</v>
      </c>
      <c r="H123" s="34" t="s">
        <v>152</v>
      </c>
      <c r="I123" s="27">
        <v>-2.2737367544323206E-13</v>
      </c>
      <c r="J123" s="4">
        <v>-2.2737367544323206E-13</v>
      </c>
      <c r="K123" s="4">
        <v>134.99999999999977</v>
      </c>
      <c r="L123" s="4">
        <v>0</v>
      </c>
      <c r="M123" s="4">
        <v>0</v>
      </c>
      <c r="N123" s="4">
        <v>-135</v>
      </c>
      <c r="O123" s="4">
        <v>0</v>
      </c>
      <c r="P123" s="4">
        <v>0</v>
      </c>
      <c r="Q123" s="27">
        <v>0</v>
      </c>
      <c r="R123" s="32" t="s">
        <v>15</v>
      </c>
      <c r="S123" s="32" t="s">
        <v>15</v>
      </c>
      <c r="T123" s="32" t="s">
        <v>15</v>
      </c>
      <c r="U123" s="32" t="s">
        <v>15</v>
      </c>
      <c r="V123" s="32" t="s">
        <v>15</v>
      </c>
      <c r="W123" s="32" t="s">
        <v>15</v>
      </c>
    </row>
    <row r="124" spans="1:23" x14ac:dyDescent="0.25">
      <c r="A124" s="38" t="s">
        <v>113</v>
      </c>
      <c r="B124" s="3" t="s">
        <v>114</v>
      </c>
      <c r="C124" s="27">
        <v>0</v>
      </c>
      <c r="D124" s="4"/>
      <c r="E124" s="4"/>
      <c r="F124" s="4"/>
      <c r="G124" s="6" t="s">
        <v>15</v>
      </c>
      <c r="H124" s="34" t="s">
        <v>15</v>
      </c>
      <c r="I124" s="42" t="s">
        <v>15</v>
      </c>
      <c r="J124" s="42" t="s">
        <v>15</v>
      </c>
      <c r="K124" s="42" t="s">
        <v>15</v>
      </c>
      <c r="L124" s="42" t="s">
        <v>15</v>
      </c>
      <c r="M124" s="42" t="s">
        <v>15</v>
      </c>
      <c r="N124" s="42" t="s">
        <v>15</v>
      </c>
      <c r="O124" s="42" t="s">
        <v>15</v>
      </c>
      <c r="P124" s="42" t="s">
        <v>15</v>
      </c>
      <c r="Q124" s="27">
        <v>2269.75</v>
      </c>
      <c r="R124" s="32">
        <v>4223</v>
      </c>
      <c r="S124" s="33">
        <v>-55.919999999999845</v>
      </c>
      <c r="T124" s="5">
        <v>0</v>
      </c>
      <c r="U124" s="5">
        <v>0</v>
      </c>
      <c r="V124" s="5">
        <v>-55.919999999999845</v>
      </c>
      <c r="W124" s="5">
        <v>0</v>
      </c>
    </row>
    <row r="125" spans="1:23" ht="30" x14ac:dyDescent="0.25">
      <c r="A125" s="21" t="s">
        <v>115</v>
      </c>
      <c r="B125" s="3" t="s">
        <v>116</v>
      </c>
      <c r="C125" s="27">
        <v>9609.4500000000007</v>
      </c>
      <c r="D125" s="4">
        <v>0</v>
      </c>
      <c r="E125" s="4">
        <v>0</v>
      </c>
      <c r="F125" s="4">
        <v>7400</v>
      </c>
      <c r="G125" s="6" t="s">
        <v>173</v>
      </c>
      <c r="H125" s="34" t="s">
        <v>159</v>
      </c>
      <c r="I125" s="27">
        <v>-1.1368683772161603E-13</v>
      </c>
      <c r="J125" s="4">
        <v>0</v>
      </c>
      <c r="K125" s="4">
        <v>154</v>
      </c>
      <c r="L125" s="4">
        <v>0</v>
      </c>
      <c r="M125" s="4">
        <v>0</v>
      </c>
      <c r="N125" s="4">
        <v>-154.00000000000011</v>
      </c>
      <c r="O125" s="4">
        <v>0</v>
      </c>
      <c r="P125" s="4">
        <v>0</v>
      </c>
      <c r="Q125" s="27">
        <v>0</v>
      </c>
      <c r="R125" s="32" t="s">
        <v>15</v>
      </c>
      <c r="S125" s="32" t="s">
        <v>15</v>
      </c>
      <c r="T125" s="32" t="s">
        <v>15</v>
      </c>
      <c r="U125" s="32" t="s">
        <v>15</v>
      </c>
      <c r="V125" s="32" t="s">
        <v>15</v>
      </c>
      <c r="W125" s="32" t="s">
        <v>15</v>
      </c>
    </row>
    <row r="126" spans="1:23" ht="30" x14ac:dyDescent="0.25">
      <c r="A126" s="29" t="s">
        <v>117</v>
      </c>
      <c r="B126" s="30">
        <v>2711</v>
      </c>
      <c r="C126" s="27">
        <v>0</v>
      </c>
      <c r="D126" s="4"/>
      <c r="E126" s="4"/>
      <c r="F126" s="4"/>
      <c r="G126" s="6" t="s">
        <v>15</v>
      </c>
      <c r="H126" s="34" t="s">
        <v>15</v>
      </c>
      <c r="I126" s="42" t="s">
        <v>15</v>
      </c>
      <c r="J126" s="42" t="s">
        <v>15</v>
      </c>
      <c r="K126" s="42" t="s">
        <v>15</v>
      </c>
      <c r="L126" s="42" t="s">
        <v>15</v>
      </c>
      <c r="M126" s="42" t="s">
        <v>15</v>
      </c>
      <c r="N126" s="42" t="s">
        <v>15</v>
      </c>
      <c r="O126" s="42" t="s">
        <v>15</v>
      </c>
      <c r="P126" s="42" t="s">
        <v>15</v>
      </c>
      <c r="Q126" s="27">
        <v>1329.69</v>
      </c>
      <c r="R126" s="32">
        <v>4123</v>
      </c>
      <c r="S126" s="33">
        <v>-861.41000000000008</v>
      </c>
      <c r="T126" s="5">
        <v>-861.41000000000008</v>
      </c>
      <c r="U126" s="5">
        <v>0</v>
      </c>
      <c r="V126" s="5">
        <v>0</v>
      </c>
      <c r="W126" s="5">
        <v>0</v>
      </c>
    </row>
    <row r="127" spans="1:23" ht="30" x14ac:dyDescent="0.25">
      <c r="A127" s="29" t="s">
        <v>118</v>
      </c>
      <c r="B127" s="30">
        <v>2712</v>
      </c>
      <c r="C127" s="27">
        <v>9936.39</v>
      </c>
      <c r="D127" s="4">
        <v>1331.8</v>
      </c>
      <c r="E127" s="4">
        <v>0</v>
      </c>
      <c r="F127" s="4">
        <v>7949.59</v>
      </c>
      <c r="G127" s="6" t="s">
        <v>169</v>
      </c>
      <c r="H127" s="34" t="s">
        <v>152</v>
      </c>
      <c r="I127" s="27">
        <v>-900</v>
      </c>
      <c r="J127" s="4">
        <v>95</v>
      </c>
      <c r="K127" s="4">
        <v>0</v>
      </c>
      <c r="L127" s="4">
        <v>-135</v>
      </c>
      <c r="M127" s="4">
        <v>0</v>
      </c>
      <c r="N127" s="4">
        <v>95</v>
      </c>
      <c r="O127" s="4">
        <v>-860</v>
      </c>
      <c r="P127" s="4">
        <v>0</v>
      </c>
      <c r="Q127" s="27">
        <v>0</v>
      </c>
      <c r="R127" s="32" t="s">
        <v>15</v>
      </c>
      <c r="S127" s="32" t="s">
        <v>15</v>
      </c>
      <c r="T127" s="32" t="s">
        <v>15</v>
      </c>
      <c r="U127" s="32" t="s">
        <v>15</v>
      </c>
      <c r="V127" s="32" t="s">
        <v>15</v>
      </c>
      <c r="W127" s="32" t="s">
        <v>15</v>
      </c>
    </row>
    <row r="128" spans="1:23" ht="30" x14ac:dyDescent="0.25">
      <c r="A128" s="38" t="s">
        <v>119</v>
      </c>
      <c r="B128" s="3" t="s">
        <v>120</v>
      </c>
      <c r="C128" s="27">
        <v>48087.65</v>
      </c>
      <c r="D128" s="5">
        <v>8250</v>
      </c>
      <c r="E128" s="5">
        <v>0</v>
      </c>
      <c r="F128" s="5">
        <v>26428</v>
      </c>
      <c r="G128" s="6" t="s">
        <v>127</v>
      </c>
      <c r="H128" s="34" t="s">
        <v>151</v>
      </c>
      <c r="I128" s="27">
        <v>-120</v>
      </c>
      <c r="J128" s="4">
        <v>-1120</v>
      </c>
      <c r="K128" s="4">
        <v>-1018</v>
      </c>
      <c r="L128" s="4">
        <v>1000</v>
      </c>
      <c r="M128" s="4">
        <v>0</v>
      </c>
      <c r="N128" s="4">
        <v>-102</v>
      </c>
      <c r="O128" s="4">
        <v>615</v>
      </c>
      <c r="P128" s="4">
        <v>-615</v>
      </c>
      <c r="Q128" s="27">
        <v>18935</v>
      </c>
      <c r="R128" s="32">
        <v>4223</v>
      </c>
      <c r="S128" s="33">
        <v>-1289.6800000000003</v>
      </c>
      <c r="T128" s="5">
        <v>-250</v>
      </c>
      <c r="U128" s="5">
        <v>0</v>
      </c>
      <c r="V128" s="5">
        <v>-424.68000000000029</v>
      </c>
      <c r="W128" s="5">
        <v>-615</v>
      </c>
    </row>
    <row r="129" spans="1:23" ht="30" x14ac:dyDescent="0.25">
      <c r="A129" s="38" t="s">
        <v>121</v>
      </c>
      <c r="B129" s="3" t="s">
        <v>122</v>
      </c>
      <c r="C129" s="27">
        <v>36491.339999999997</v>
      </c>
      <c r="D129" s="5">
        <v>3910.1</v>
      </c>
      <c r="E129" s="5">
        <v>0</v>
      </c>
      <c r="F129" s="5">
        <v>26814</v>
      </c>
      <c r="G129" s="6" t="s">
        <v>127</v>
      </c>
      <c r="H129" s="34" t="s">
        <v>151</v>
      </c>
      <c r="I129" s="27">
        <v>-6068</v>
      </c>
      <c r="J129" s="4">
        <v>-1105</v>
      </c>
      <c r="K129" s="4">
        <v>-1207</v>
      </c>
      <c r="L129" s="4">
        <v>1000.0000000000005</v>
      </c>
      <c r="M129" s="4">
        <v>0</v>
      </c>
      <c r="N129" s="4">
        <v>102</v>
      </c>
      <c r="O129" s="4">
        <v>-5963</v>
      </c>
      <c r="P129" s="4">
        <v>0</v>
      </c>
      <c r="Q129" s="27">
        <v>18056.28</v>
      </c>
      <c r="R129" s="32">
        <v>4223</v>
      </c>
      <c r="S129" s="33">
        <v>4997.58</v>
      </c>
      <c r="T129" s="5">
        <v>-250</v>
      </c>
      <c r="U129" s="5">
        <v>0</v>
      </c>
      <c r="V129" s="5">
        <v>5247.58</v>
      </c>
      <c r="W129" s="5">
        <v>0</v>
      </c>
    </row>
    <row r="130" spans="1:23" ht="30" x14ac:dyDescent="0.25">
      <c r="A130" s="38" t="s">
        <v>123</v>
      </c>
      <c r="B130" s="3" t="s">
        <v>124</v>
      </c>
      <c r="C130" s="27">
        <v>59985.4</v>
      </c>
      <c r="D130" s="4">
        <v>16078.18</v>
      </c>
      <c r="E130" s="4">
        <v>0</v>
      </c>
      <c r="F130" s="4">
        <v>32543</v>
      </c>
      <c r="G130" s="6" t="s">
        <v>127</v>
      </c>
      <c r="H130" s="34" t="s">
        <v>151</v>
      </c>
      <c r="I130" s="27">
        <v>-1000.0599999999995</v>
      </c>
      <c r="J130" s="4">
        <v>-1150.0000000000002</v>
      </c>
      <c r="K130" s="4">
        <v>-1150.0000000000002</v>
      </c>
      <c r="L130" s="4">
        <v>3323.4300000000003</v>
      </c>
      <c r="M130" s="4">
        <v>0</v>
      </c>
      <c r="N130" s="4">
        <v>0</v>
      </c>
      <c r="O130" s="4">
        <v>-2073</v>
      </c>
      <c r="P130" s="4">
        <v>-1100.4899999999998</v>
      </c>
      <c r="Q130" s="27">
        <v>35965</v>
      </c>
      <c r="R130" s="32">
        <v>4223</v>
      </c>
      <c r="S130" s="33">
        <v>-9362.6200000000008</v>
      </c>
      <c r="T130" s="5">
        <v>-721.11</v>
      </c>
      <c r="U130" s="5">
        <v>0</v>
      </c>
      <c r="V130" s="5">
        <v>-7541.02</v>
      </c>
      <c r="W130" s="5">
        <v>-1100.4899999999998</v>
      </c>
    </row>
    <row r="131" spans="1:23" x14ac:dyDescent="0.25">
      <c r="A131" s="29" t="s">
        <v>125</v>
      </c>
      <c r="B131" s="3" t="s">
        <v>126</v>
      </c>
      <c r="C131" s="27">
        <v>7535.9100000000008</v>
      </c>
      <c r="D131" s="5">
        <v>0</v>
      </c>
      <c r="E131" s="5">
        <v>0</v>
      </c>
      <c r="F131" s="4">
        <v>3579.5</v>
      </c>
      <c r="G131" s="6" t="s">
        <v>166</v>
      </c>
      <c r="H131" s="34" t="s">
        <v>152</v>
      </c>
      <c r="I131" s="27">
        <v>1.1368683772161603E-13</v>
      </c>
      <c r="J131" s="4">
        <v>51.560000000000059</v>
      </c>
      <c r="K131" s="4">
        <v>-7.8399999999999181</v>
      </c>
      <c r="L131" s="4">
        <v>0</v>
      </c>
      <c r="M131" s="4">
        <v>0</v>
      </c>
      <c r="N131" s="4">
        <v>59.399999999999977</v>
      </c>
      <c r="O131" s="4">
        <v>-51.559999999999945</v>
      </c>
      <c r="P131" s="4">
        <v>0</v>
      </c>
      <c r="Q131" s="27">
        <v>2144.3000000000002</v>
      </c>
      <c r="R131" s="32" t="s">
        <v>15</v>
      </c>
      <c r="S131" s="32" t="s">
        <v>15</v>
      </c>
      <c r="T131" s="32" t="s">
        <v>15</v>
      </c>
      <c r="U131" s="32" t="s">
        <v>15</v>
      </c>
      <c r="V131" s="32" t="s">
        <v>15</v>
      </c>
      <c r="W131" s="32" t="s">
        <v>15</v>
      </c>
    </row>
    <row r="132" spans="1:23" x14ac:dyDescent="0.25">
      <c r="A132" s="29" t="s">
        <v>211</v>
      </c>
      <c r="B132" s="3" t="s">
        <v>212</v>
      </c>
      <c r="C132" s="27">
        <v>39785.440000000002</v>
      </c>
      <c r="D132" s="4">
        <v>0</v>
      </c>
      <c r="E132" s="4">
        <v>0</v>
      </c>
      <c r="F132" s="4">
        <v>25575</v>
      </c>
      <c r="G132" s="6" t="s">
        <v>166</v>
      </c>
      <c r="H132" s="34" t="s">
        <v>159</v>
      </c>
      <c r="I132" s="27">
        <v>-1000</v>
      </c>
      <c r="J132" s="4">
        <v>-150</v>
      </c>
      <c r="K132" s="4">
        <v>-150</v>
      </c>
      <c r="L132" s="4">
        <v>0</v>
      </c>
      <c r="M132" s="4">
        <v>0</v>
      </c>
      <c r="N132" s="4">
        <v>0</v>
      </c>
      <c r="O132" s="4">
        <v>1375</v>
      </c>
      <c r="P132" s="4">
        <v>-2225</v>
      </c>
      <c r="Q132" s="27">
        <v>7225</v>
      </c>
      <c r="R132" s="32">
        <v>4223</v>
      </c>
      <c r="S132" s="33">
        <v>-2225</v>
      </c>
      <c r="T132" s="5">
        <v>0</v>
      </c>
      <c r="U132" s="5">
        <v>0</v>
      </c>
      <c r="V132" s="5">
        <v>0</v>
      </c>
      <c r="W132" s="5">
        <v>-2225</v>
      </c>
    </row>
    <row r="133" spans="1:23" x14ac:dyDescent="0.25">
      <c r="A133" s="29" t="s">
        <v>128</v>
      </c>
      <c r="B133" s="3" t="s">
        <v>129</v>
      </c>
      <c r="C133" s="27">
        <v>9592.61</v>
      </c>
      <c r="D133" s="5">
        <v>0</v>
      </c>
      <c r="E133" s="5">
        <v>0</v>
      </c>
      <c r="F133" s="5">
        <v>7094.6500000000005</v>
      </c>
      <c r="G133" s="6">
        <v>3121</v>
      </c>
      <c r="H133" s="35">
        <v>5137</v>
      </c>
      <c r="I133" s="27">
        <v>-3.4106051316484809E-13</v>
      </c>
      <c r="J133" s="4">
        <v>140.6500000000002</v>
      </c>
      <c r="K133" s="4">
        <v>135.52000000000021</v>
      </c>
      <c r="L133" s="4">
        <v>0</v>
      </c>
      <c r="M133" s="4">
        <v>0</v>
      </c>
      <c r="N133" s="4">
        <v>5.1299999999999955</v>
      </c>
      <c r="O133" s="4">
        <v>-140.65000000000055</v>
      </c>
      <c r="P133" s="4">
        <v>0</v>
      </c>
      <c r="Q133" s="27">
        <v>6992.52</v>
      </c>
      <c r="R133" s="32">
        <v>4223</v>
      </c>
      <c r="S133" s="33">
        <v>-6992.52</v>
      </c>
      <c r="T133" s="5">
        <v>447</v>
      </c>
      <c r="U133" s="5">
        <v>0</v>
      </c>
      <c r="V133" s="5">
        <v>-7439.52</v>
      </c>
      <c r="W133" s="5">
        <v>0</v>
      </c>
    </row>
    <row r="134" spans="1:23" x14ac:dyDescent="0.25">
      <c r="A134" s="21" t="s">
        <v>130</v>
      </c>
      <c r="B134" s="3" t="s">
        <v>131</v>
      </c>
      <c r="C134" s="27">
        <v>9693.74</v>
      </c>
      <c r="D134" s="5">
        <v>0</v>
      </c>
      <c r="E134" s="5">
        <v>0</v>
      </c>
      <c r="F134" s="5">
        <v>7500</v>
      </c>
      <c r="G134" s="6" t="s">
        <v>127</v>
      </c>
      <c r="H134" s="34" t="s">
        <v>152</v>
      </c>
      <c r="I134" s="27">
        <v>0</v>
      </c>
      <c r="J134" s="4">
        <v>518</v>
      </c>
      <c r="K134" s="4">
        <v>295.32999999999993</v>
      </c>
      <c r="L134" s="4">
        <v>0</v>
      </c>
      <c r="M134" s="4">
        <v>0</v>
      </c>
      <c r="N134" s="4">
        <v>222.67000000000007</v>
      </c>
      <c r="O134" s="4">
        <v>-518</v>
      </c>
      <c r="P134" s="4">
        <v>0</v>
      </c>
      <c r="Q134" s="27">
        <v>0</v>
      </c>
      <c r="R134" s="32" t="s">
        <v>15</v>
      </c>
      <c r="S134" s="32" t="s">
        <v>15</v>
      </c>
      <c r="T134" s="32" t="s">
        <v>15</v>
      </c>
      <c r="U134" s="32" t="s">
        <v>15</v>
      </c>
      <c r="V134" s="32" t="s">
        <v>15</v>
      </c>
      <c r="W134" s="32" t="s">
        <v>15</v>
      </c>
    </row>
    <row r="135" spans="1:23" ht="30" x14ac:dyDescent="0.25">
      <c r="A135" s="21" t="s">
        <v>132</v>
      </c>
      <c r="B135" s="3" t="s">
        <v>133</v>
      </c>
      <c r="C135" s="27">
        <v>9735.01</v>
      </c>
      <c r="D135" s="5">
        <v>0</v>
      </c>
      <c r="E135" s="5">
        <v>0</v>
      </c>
      <c r="F135" s="5">
        <v>7500</v>
      </c>
      <c r="G135" s="6">
        <v>3122</v>
      </c>
      <c r="H135" s="36">
        <v>5137</v>
      </c>
      <c r="I135" s="27">
        <v>-2.2737367544323206E-13</v>
      </c>
      <c r="J135" s="4">
        <v>352.99999999999977</v>
      </c>
      <c r="K135" s="4">
        <v>177.47999999999979</v>
      </c>
      <c r="L135" s="4">
        <v>0</v>
      </c>
      <c r="M135" s="4">
        <v>0</v>
      </c>
      <c r="N135" s="4">
        <v>175.51999999999998</v>
      </c>
      <c r="O135" s="4">
        <v>-353</v>
      </c>
      <c r="P135" s="4">
        <v>0</v>
      </c>
      <c r="Q135" s="27">
        <v>0</v>
      </c>
      <c r="R135" s="32" t="s">
        <v>15</v>
      </c>
      <c r="S135" s="32" t="s">
        <v>15</v>
      </c>
      <c r="T135" s="32" t="s">
        <v>15</v>
      </c>
      <c r="U135" s="32" t="s">
        <v>15</v>
      </c>
      <c r="V135" s="32" t="s">
        <v>15</v>
      </c>
      <c r="W135" s="32" t="s">
        <v>15</v>
      </c>
    </row>
    <row r="136" spans="1:23" ht="30" x14ac:dyDescent="0.25">
      <c r="A136" s="41" t="s">
        <v>134</v>
      </c>
      <c r="B136" s="30">
        <v>2719</v>
      </c>
      <c r="C136" s="27">
        <v>14434</v>
      </c>
      <c r="D136" s="5">
        <v>0</v>
      </c>
      <c r="E136" s="5">
        <v>0</v>
      </c>
      <c r="F136" s="5">
        <v>10970</v>
      </c>
      <c r="G136" s="6" t="s">
        <v>170</v>
      </c>
      <c r="H136" s="34" t="s">
        <v>151</v>
      </c>
      <c r="I136" s="27">
        <v>-720.99999999999966</v>
      </c>
      <c r="J136" s="4">
        <v>299.00000000000034</v>
      </c>
      <c r="K136" s="4">
        <v>-108.14999999999964</v>
      </c>
      <c r="L136" s="4">
        <v>0</v>
      </c>
      <c r="M136" s="4">
        <v>0</v>
      </c>
      <c r="N136" s="4">
        <v>407.15</v>
      </c>
      <c r="O136" s="4">
        <v>-1020</v>
      </c>
      <c r="P136" s="4">
        <v>0</v>
      </c>
      <c r="Q136" s="27">
        <v>0</v>
      </c>
      <c r="R136" s="32" t="s">
        <v>15</v>
      </c>
      <c r="S136" s="32" t="s">
        <v>15</v>
      </c>
      <c r="T136" s="32" t="s">
        <v>15</v>
      </c>
      <c r="U136" s="32" t="s">
        <v>15</v>
      </c>
      <c r="V136" s="32" t="s">
        <v>15</v>
      </c>
      <c r="W136" s="32" t="s">
        <v>15</v>
      </c>
    </row>
    <row r="137" spans="1:23" x14ac:dyDescent="0.25">
      <c r="A137" s="71" t="s">
        <v>135</v>
      </c>
      <c r="B137" s="30">
        <v>2532</v>
      </c>
      <c r="C137" s="27">
        <v>7329.65</v>
      </c>
      <c r="D137" s="4">
        <v>0</v>
      </c>
      <c r="E137" s="4">
        <v>0</v>
      </c>
      <c r="F137" s="4">
        <v>5357</v>
      </c>
      <c r="G137" s="6" t="s">
        <v>169</v>
      </c>
      <c r="H137" s="34" t="s">
        <v>152</v>
      </c>
      <c r="I137" s="27">
        <v>-30</v>
      </c>
      <c r="J137" s="4">
        <v>-30</v>
      </c>
      <c r="K137" s="4">
        <v>-4.5</v>
      </c>
      <c r="L137" s="4">
        <v>0</v>
      </c>
      <c r="M137" s="4">
        <v>0</v>
      </c>
      <c r="N137" s="4">
        <v>-25.5</v>
      </c>
      <c r="O137" s="4">
        <v>0</v>
      </c>
      <c r="P137" s="4">
        <v>0</v>
      </c>
      <c r="Q137" s="87">
        <v>0</v>
      </c>
      <c r="R137" s="32" t="s">
        <v>15</v>
      </c>
      <c r="S137" s="32" t="s">
        <v>15</v>
      </c>
      <c r="T137" s="32" t="s">
        <v>15</v>
      </c>
      <c r="U137" s="32" t="s">
        <v>15</v>
      </c>
      <c r="V137" s="32" t="s">
        <v>15</v>
      </c>
      <c r="W137" s="32" t="s">
        <v>15</v>
      </c>
    </row>
    <row r="138" spans="1:23" x14ac:dyDescent="0.25">
      <c r="A138" s="73"/>
      <c r="B138" s="30"/>
      <c r="C138" s="27"/>
      <c r="D138" s="4"/>
      <c r="E138" s="4"/>
      <c r="F138" s="4"/>
      <c r="G138" s="6" t="s">
        <v>169</v>
      </c>
      <c r="H138" s="34" t="s">
        <v>151</v>
      </c>
      <c r="I138" s="27">
        <v>-369.48</v>
      </c>
      <c r="J138" s="4">
        <v>-314.76</v>
      </c>
      <c r="K138" s="4">
        <v>-228.54</v>
      </c>
      <c r="L138" s="4">
        <v>0</v>
      </c>
      <c r="M138" s="4">
        <v>0</v>
      </c>
      <c r="N138" s="4">
        <v>-86.22</v>
      </c>
      <c r="O138" s="4">
        <v>-54.72</v>
      </c>
      <c r="P138" s="4">
        <v>0</v>
      </c>
      <c r="Q138" s="89"/>
      <c r="R138" s="32" t="s">
        <v>15</v>
      </c>
      <c r="S138" s="32" t="s">
        <v>15</v>
      </c>
      <c r="T138" s="32" t="s">
        <v>15</v>
      </c>
      <c r="U138" s="32" t="s">
        <v>15</v>
      </c>
      <c r="V138" s="32" t="s">
        <v>15</v>
      </c>
      <c r="W138" s="32" t="s">
        <v>15</v>
      </c>
    </row>
    <row r="139" spans="1:23" ht="60" x14ac:dyDescent="0.25">
      <c r="A139" s="29" t="s">
        <v>136</v>
      </c>
      <c r="B139" s="30">
        <v>2713</v>
      </c>
      <c r="C139" s="27">
        <v>4392.04</v>
      </c>
      <c r="D139" s="4">
        <v>646.5</v>
      </c>
      <c r="E139" s="4">
        <v>0</v>
      </c>
      <c r="F139" s="4">
        <v>3418.74</v>
      </c>
      <c r="G139" s="28" t="s">
        <v>15</v>
      </c>
      <c r="H139" s="37" t="s">
        <v>15</v>
      </c>
      <c r="I139" s="43" t="s">
        <v>15</v>
      </c>
      <c r="J139" s="43" t="s">
        <v>15</v>
      </c>
      <c r="K139" s="43" t="s">
        <v>15</v>
      </c>
      <c r="L139" s="43" t="s">
        <v>15</v>
      </c>
      <c r="M139" s="43" t="s">
        <v>15</v>
      </c>
      <c r="N139" s="43" t="s">
        <v>15</v>
      </c>
      <c r="O139" s="43" t="s">
        <v>15</v>
      </c>
      <c r="P139" s="43" t="s">
        <v>15</v>
      </c>
      <c r="Q139" s="27">
        <v>5434.68</v>
      </c>
      <c r="R139" s="32">
        <v>4223</v>
      </c>
      <c r="S139" s="33">
        <v>-1.3200000000001637</v>
      </c>
      <c r="T139" s="5">
        <v>38.4099999999994</v>
      </c>
      <c r="U139" s="5">
        <v>0</v>
      </c>
      <c r="V139" s="5">
        <v>-39.729999999999563</v>
      </c>
      <c r="W139" s="5">
        <v>0</v>
      </c>
    </row>
    <row r="140" spans="1:23" x14ac:dyDescent="0.25">
      <c r="A140" s="71" t="s">
        <v>137</v>
      </c>
      <c r="B140" s="3" t="s">
        <v>138</v>
      </c>
      <c r="C140" s="27">
        <v>24073</v>
      </c>
      <c r="D140" s="4">
        <v>0</v>
      </c>
      <c r="E140" s="4">
        <v>0</v>
      </c>
      <c r="F140" s="4">
        <v>9878</v>
      </c>
      <c r="G140" s="6" t="s">
        <v>218</v>
      </c>
      <c r="H140" s="34" t="s">
        <v>157</v>
      </c>
      <c r="I140" s="27">
        <v>-2620</v>
      </c>
      <c r="J140" s="4">
        <v>-393</v>
      </c>
      <c r="K140" s="4">
        <v>-393</v>
      </c>
      <c r="L140" s="4">
        <v>0</v>
      </c>
      <c r="M140" s="4">
        <v>0</v>
      </c>
      <c r="N140" s="4">
        <v>0</v>
      </c>
      <c r="O140" s="4">
        <v>-2227</v>
      </c>
      <c r="P140" s="4">
        <v>0</v>
      </c>
      <c r="Q140" s="87">
        <v>0</v>
      </c>
      <c r="R140" s="32" t="s">
        <v>15</v>
      </c>
      <c r="S140" s="32" t="s">
        <v>15</v>
      </c>
      <c r="T140" s="32" t="s">
        <v>15</v>
      </c>
      <c r="U140" s="32" t="s">
        <v>15</v>
      </c>
      <c r="V140" s="32" t="s">
        <v>15</v>
      </c>
      <c r="W140" s="32" t="s">
        <v>15</v>
      </c>
    </row>
    <row r="141" spans="1:23" x14ac:dyDescent="0.25">
      <c r="A141" s="73"/>
      <c r="B141" s="3"/>
      <c r="C141" s="27"/>
      <c r="D141" s="4"/>
      <c r="E141" s="4"/>
      <c r="F141" s="4"/>
      <c r="G141" s="6" t="s">
        <v>218</v>
      </c>
      <c r="H141" s="34" t="s">
        <v>159</v>
      </c>
      <c r="I141" s="27">
        <v>-2793</v>
      </c>
      <c r="J141" s="4">
        <v>-2793</v>
      </c>
      <c r="K141" s="4">
        <v>-2793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89"/>
      <c r="R141" s="32" t="s">
        <v>15</v>
      </c>
      <c r="S141" s="32" t="s">
        <v>15</v>
      </c>
      <c r="T141" s="32" t="s">
        <v>15</v>
      </c>
      <c r="U141" s="32" t="s">
        <v>15</v>
      </c>
      <c r="V141" s="32" t="s">
        <v>15</v>
      </c>
      <c r="W141" s="32" t="s">
        <v>15</v>
      </c>
    </row>
    <row r="142" spans="1:23" x14ac:dyDescent="0.25">
      <c r="A142" s="71" t="s">
        <v>139</v>
      </c>
      <c r="B142" s="3" t="s">
        <v>140</v>
      </c>
      <c r="C142" s="27">
        <v>314615.64</v>
      </c>
      <c r="D142" s="5">
        <v>51894.52</v>
      </c>
      <c r="E142" s="5">
        <v>8.6999999999999993</v>
      </c>
      <c r="F142" s="5">
        <v>228107.62</v>
      </c>
      <c r="G142" s="6" t="s">
        <v>158</v>
      </c>
      <c r="H142" s="34" t="s">
        <v>159</v>
      </c>
      <c r="I142" s="27">
        <v>0</v>
      </c>
      <c r="J142" s="4">
        <v>29000</v>
      </c>
      <c r="K142" s="4">
        <v>0</v>
      </c>
      <c r="L142" s="4">
        <v>0</v>
      </c>
      <c r="M142" s="4">
        <v>0</v>
      </c>
      <c r="N142" s="4">
        <v>29000</v>
      </c>
      <c r="O142" s="4">
        <v>0</v>
      </c>
      <c r="P142" s="4">
        <v>-29000</v>
      </c>
      <c r="Q142" s="87">
        <v>235083</v>
      </c>
      <c r="R142" s="32">
        <v>4223</v>
      </c>
      <c r="S142" s="33">
        <v>-7964.8599999999933</v>
      </c>
      <c r="T142" s="5">
        <v>-38711.99</v>
      </c>
      <c r="U142" s="5">
        <v>0</v>
      </c>
      <c r="V142" s="5">
        <v>59747.130000000005</v>
      </c>
      <c r="W142" s="5">
        <v>-29000</v>
      </c>
    </row>
    <row r="143" spans="1:23" x14ac:dyDescent="0.25">
      <c r="A143" s="73"/>
      <c r="B143" s="3"/>
      <c r="C143" s="27"/>
      <c r="D143" s="5"/>
      <c r="E143" s="5"/>
      <c r="F143" s="5"/>
      <c r="G143" s="6" t="s">
        <v>158</v>
      </c>
      <c r="H143" s="34" t="s">
        <v>151</v>
      </c>
      <c r="I143" s="27">
        <v>-2889.4</v>
      </c>
      <c r="J143" s="4">
        <v>-2889.4</v>
      </c>
      <c r="K143" s="4">
        <v>-2889.4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89"/>
      <c r="R143" s="32" t="s">
        <v>15</v>
      </c>
      <c r="S143" s="32" t="s">
        <v>15</v>
      </c>
      <c r="T143" s="32" t="s">
        <v>15</v>
      </c>
      <c r="U143" s="32" t="s">
        <v>15</v>
      </c>
      <c r="V143" s="32" t="s">
        <v>15</v>
      </c>
      <c r="W143" s="32" t="s">
        <v>15</v>
      </c>
    </row>
    <row r="144" spans="1:23" ht="30" x14ac:dyDescent="0.25">
      <c r="A144" s="22" t="s">
        <v>141</v>
      </c>
      <c r="B144" s="3" t="s">
        <v>142</v>
      </c>
      <c r="C144" s="27">
        <v>33834.89</v>
      </c>
      <c r="D144" s="4">
        <v>0</v>
      </c>
      <c r="E144" s="4">
        <v>0</v>
      </c>
      <c r="F144" s="4">
        <v>27111</v>
      </c>
      <c r="G144" s="6" t="s">
        <v>158</v>
      </c>
      <c r="H144" s="34" t="s">
        <v>151</v>
      </c>
      <c r="I144" s="27">
        <v>-5000</v>
      </c>
      <c r="J144" s="4">
        <v>525</v>
      </c>
      <c r="K144" s="4">
        <v>525</v>
      </c>
      <c r="L144" s="4">
        <v>0</v>
      </c>
      <c r="M144" s="4">
        <v>0</v>
      </c>
      <c r="N144" s="4">
        <v>0</v>
      </c>
      <c r="O144" s="4">
        <v>-5525</v>
      </c>
      <c r="P144" s="4">
        <v>0</v>
      </c>
      <c r="Q144" s="27">
        <v>13550</v>
      </c>
      <c r="R144" s="32">
        <v>4223</v>
      </c>
      <c r="S144" s="33">
        <v>-730.42000000000007</v>
      </c>
      <c r="T144" s="5">
        <v>-550</v>
      </c>
      <c r="U144" s="5">
        <v>0</v>
      </c>
      <c r="V144" s="5">
        <v>-180.42000000000007</v>
      </c>
      <c r="W144" s="5">
        <v>0</v>
      </c>
    </row>
    <row r="145" spans="1:23" x14ac:dyDescent="0.25">
      <c r="A145" s="71" t="s">
        <v>143</v>
      </c>
      <c r="B145" s="3" t="s">
        <v>144</v>
      </c>
      <c r="C145" s="27">
        <v>45806.400000000001</v>
      </c>
      <c r="D145" s="4">
        <v>0</v>
      </c>
      <c r="E145" s="4">
        <v>0</v>
      </c>
      <c r="F145" s="4">
        <v>0</v>
      </c>
      <c r="G145" s="6" t="s">
        <v>158</v>
      </c>
      <c r="H145" s="34" t="s">
        <v>151</v>
      </c>
      <c r="I145" s="27">
        <v>-1.2221335055073723E-12</v>
      </c>
      <c r="J145" s="4">
        <v>112.34999999999877</v>
      </c>
      <c r="K145" s="4">
        <v>311.60999999999876</v>
      </c>
      <c r="L145" s="4">
        <v>0</v>
      </c>
      <c r="M145" s="4">
        <v>0</v>
      </c>
      <c r="N145" s="4">
        <v>-199.26</v>
      </c>
      <c r="O145" s="4">
        <v>0</v>
      </c>
      <c r="P145" s="4">
        <v>-112.35</v>
      </c>
      <c r="Q145" s="27">
        <v>6000</v>
      </c>
      <c r="R145" s="32">
        <v>4223</v>
      </c>
      <c r="S145" s="33">
        <v>1335</v>
      </c>
      <c r="T145" s="5">
        <v>0</v>
      </c>
      <c r="U145" s="5">
        <v>0</v>
      </c>
      <c r="V145" s="5">
        <v>0</v>
      </c>
      <c r="W145" s="5">
        <v>1335</v>
      </c>
    </row>
    <row r="146" spans="1:23" x14ac:dyDescent="0.25">
      <c r="A146" s="72"/>
      <c r="B146" s="3"/>
      <c r="C146" s="27"/>
      <c r="D146" s="4"/>
      <c r="E146" s="4"/>
      <c r="F146" s="4"/>
      <c r="G146" s="6" t="s">
        <v>158</v>
      </c>
      <c r="H146" s="34" t="s">
        <v>152</v>
      </c>
      <c r="I146" s="27">
        <v>0</v>
      </c>
      <c r="J146" s="4">
        <v>-92.46</v>
      </c>
      <c r="K146" s="4">
        <v>0</v>
      </c>
      <c r="L146" s="4">
        <v>0</v>
      </c>
      <c r="M146" s="4">
        <v>0</v>
      </c>
      <c r="N146" s="4">
        <v>-92.46</v>
      </c>
      <c r="O146" s="4">
        <v>0</v>
      </c>
      <c r="P146" s="4">
        <v>92.46</v>
      </c>
      <c r="Q146" s="27"/>
      <c r="R146" s="32" t="s">
        <v>15</v>
      </c>
      <c r="S146" s="32" t="s">
        <v>15</v>
      </c>
      <c r="T146" s="32" t="s">
        <v>15</v>
      </c>
      <c r="U146" s="32" t="s">
        <v>15</v>
      </c>
      <c r="V146" s="32" t="s">
        <v>15</v>
      </c>
      <c r="W146" s="32" t="s">
        <v>15</v>
      </c>
    </row>
    <row r="147" spans="1:23" x14ac:dyDescent="0.25">
      <c r="A147" s="73"/>
      <c r="B147" s="3"/>
      <c r="C147" s="27"/>
      <c r="D147" s="4"/>
      <c r="E147" s="4"/>
      <c r="F147" s="4"/>
      <c r="G147" s="6" t="s">
        <v>158</v>
      </c>
      <c r="H147" s="34" t="s">
        <v>159</v>
      </c>
      <c r="I147" s="27">
        <v>0</v>
      </c>
      <c r="J147" s="4">
        <v>-1354.89</v>
      </c>
      <c r="K147" s="4">
        <v>0</v>
      </c>
      <c r="L147" s="4">
        <v>0</v>
      </c>
      <c r="M147" s="4">
        <v>0</v>
      </c>
      <c r="N147" s="4">
        <v>-1354.89</v>
      </c>
      <c r="O147" s="4">
        <v>0</v>
      </c>
      <c r="P147" s="4">
        <v>1354.89</v>
      </c>
      <c r="Q147" s="27"/>
      <c r="R147" s="32" t="s">
        <v>15</v>
      </c>
      <c r="S147" s="32" t="s">
        <v>15</v>
      </c>
      <c r="T147" s="32" t="s">
        <v>15</v>
      </c>
      <c r="U147" s="32" t="s">
        <v>15</v>
      </c>
      <c r="V147" s="32" t="s">
        <v>15</v>
      </c>
      <c r="W147" s="32" t="s">
        <v>15</v>
      </c>
    </row>
    <row r="148" spans="1:23" x14ac:dyDescent="0.25">
      <c r="A148" s="22" t="s">
        <v>145</v>
      </c>
      <c r="B148" s="3" t="s">
        <v>146</v>
      </c>
      <c r="C148" s="27">
        <v>91180.9</v>
      </c>
      <c r="D148" s="4">
        <v>0</v>
      </c>
      <c r="E148" s="4">
        <v>0</v>
      </c>
      <c r="F148" s="4">
        <v>66128</v>
      </c>
      <c r="G148" s="6" t="s">
        <v>218</v>
      </c>
      <c r="H148" s="34" t="s">
        <v>162</v>
      </c>
      <c r="I148" s="27">
        <v>0</v>
      </c>
      <c r="J148" s="4">
        <v>2186</v>
      </c>
      <c r="K148" s="4">
        <v>2186</v>
      </c>
      <c r="L148" s="4">
        <v>0</v>
      </c>
      <c r="M148" s="4">
        <v>0</v>
      </c>
      <c r="N148" s="4">
        <v>0</v>
      </c>
      <c r="O148" s="4">
        <v>-2186</v>
      </c>
      <c r="P148" s="4">
        <v>0</v>
      </c>
      <c r="Q148" s="27">
        <v>190.28</v>
      </c>
      <c r="R148" s="32" t="s">
        <v>15</v>
      </c>
      <c r="S148" s="32" t="s">
        <v>15</v>
      </c>
      <c r="T148" s="32" t="s">
        <v>15</v>
      </c>
      <c r="U148" s="32" t="s">
        <v>15</v>
      </c>
      <c r="V148" s="32" t="s">
        <v>15</v>
      </c>
      <c r="W148" s="32" t="s">
        <v>15</v>
      </c>
    </row>
    <row r="149" spans="1:23" x14ac:dyDescent="0.25">
      <c r="A149" s="71" t="s">
        <v>147</v>
      </c>
      <c r="B149" s="3" t="s">
        <v>148</v>
      </c>
      <c r="C149" s="27">
        <v>125726.48</v>
      </c>
      <c r="D149" s="4">
        <v>27773.07</v>
      </c>
      <c r="E149" s="4">
        <v>0</v>
      </c>
      <c r="F149" s="4">
        <v>908.51</v>
      </c>
      <c r="G149" s="6" t="s">
        <v>15</v>
      </c>
      <c r="H149" s="34" t="s">
        <v>15</v>
      </c>
      <c r="I149" s="27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87">
        <v>0</v>
      </c>
      <c r="R149" s="32">
        <v>4223</v>
      </c>
      <c r="S149" s="33">
        <v>51174.100000000006</v>
      </c>
      <c r="T149" s="5">
        <v>36618.51</v>
      </c>
      <c r="U149" s="5">
        <v>0</v>
      </c>
      <c r="V149" s="5">
        <v>14555.59</v>
      </c>
      <c r="W149" s="5">
        <v>0</v>
      </c>
    </row>
    <row r="150" spans="1:23" x14ac:dyDescent="0.25">
      <c r="A150" s="73"/>
      <c r="B150" s="3"/>
      <c r="C150" s="27"/>
      <c r="D150" s="4"/>
      <c r="E150" s="4"/>
      <c r="F150" s="4"/>
      <c r="G150" s="6"/>
      <c r="H150" s="6"/>
      <c r="I150" s="42" t="s">
        <v>15</v>
      </c>
      <c r="J150" s="42" t="s">
        <v>15</v>
      </c>
      <c r="K150" s="42" t="s">
        <v>15</v>
      </c>
      <c r="L150" s="42" t="s">
        <v>15</v>
      </c>
      <c r="M150" s="42" t="s">
        <v>15</v>
      </c>
      <c r="N150" s="42" t="s">
        <v>15</v>
      </c>
      <c r="O150" s="42" t="s">
        <v>15</v>
      </c>
      <c r="P150" s="42" t="s">
        <v>15</v>
      </c>
      <c r="Q150" s="89"/>
      <c r="R150" s="32">
        <v>4123</v>
      </c>
      <c r="S150" s="33">
        <v>1870.87</v>
      </c>
      <c r="T150" s="5">
        <v>1870.87</v>
      </c>
      <c r="U150" s="5"/>
      <c r="V150" s="5"/>
      <c r="W150" s="5"/>
    </row>
    <row r="151" spans="1:23" x14ac:dyDescent="0.25">
      <c r="A151" s="38" t="s">
        <v>149</v>
      </c>
      <c r="B151" s="3"/>
      <c r="C151" s="23"/>
      <c r="D151" s="23"/>
      <c r="E151" s="23"/>
      <c r="F151" s="23"/>
      <c r="G151" s="15">
        <v>3639</v>
      </c>
      <c r="H151" s="7">
        <v>5179</v>
      </c>
      <c r="I151" s="27">
        <v>21635.81</v>
      </c>
      <c r="J151" s="4">
        <v>21635.81</v>
      </c>
      <c r="K151" s="4">
        <v>21635.81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31"/>
      <c r="R151" s="32" t="s">
        <v>15</v>
      </c>
      <c r="S151" s="32" t="s">
        <v>15</v>
      </c>
      <c r="T151" s="32" t="s">
        <v>15</v>
      </c>
      <c r="U151" s="32" t="s">
        <v>15</v>
      </c>
      <c r="V151" s="32" t="s">
        <v>15</v>
      </c>
      <c r="W151" s="32" t="s">
        <v>15</v>
      </c>
    </row>
    <row r="152" spans="1:23" x14ac:dyDescent="0.25">
      <c r="A152" s="63" t="s">
        <v>192</v>
      </c>
      <c r="B152" s="63"/>
      <c r="C152" s="90"/>
      <c r="D152" s="91"/>
      <c r="E152" s="91"/>
      <c r="F152" s="91"/>
      <c r="G152" s="91"/>
      <c r="H152" s="75"/>
      <c r="I152" s="9">
        <f>SUM(I8:I151)</f>
        <v>95638.52</v>
      </c>
      <c r="J152" s="9"/>
      <c r="K152" s="9"/>
      <c r="L152" s="9"/>
      <c r="M152" s="9"/>
      <c r="N152" s="9"/>
      <c r="O152" s="9"/>
      <c r="P152" s="9"/>
      <c r="Q152" s="74"/>
      <c r="R152" s="75"/>
      <c r="S152" s="9">
        <f>SUM(S8:S151)</f>
        <v>-163361.74999999994</v>
      </c>
      <c r="T152" s="11"/>
      <c r="U152" s="11"/>
      <c r="V152" s="11"/>
      <c r="W152" s="11"/>
    </row>
    <row r="153" spans="1:23" x14ac:dyDescent="0.25">
      <c r="A153" s="52" t="s">
        <v>16</v>
      </c>
      <c r="B153" s="52"/>
      <c r="C153" s="92"/>
      <c r="D153" s="93"/>
      <c r="E153" s="93"/>
      <c r="F153" s="93"/>
      <c r="G153" s="93"/>
      <c r="H153" s="75"/>
      <c r="I153" s="12"/>
      <c r="J153" s="9">
        <f>SUM(J8:J152)</f>
        <v>46060.039999999994</v>
      </c>
      <c r="K153" s="9">
        <f>SUM(K8:K152)</f>
        <v>12689.109999999993</v>
      </c>
      <c r="L153" s="9"/>
      <c r="M153" s="9"/>
      <c r="N153" s="9">
        <f>SUM(N8:N152)</f>
        <v>33370.929999999993</v>
      </c>
      <c r="O153" s="12"/>
      <c r="P153" s="9">
        <f>SUM(P8:P152)</f>
        <v>-214665.13999999996</v>
      </c>
      <c r="Q153" s="74"/>
      <c r="R153" s="75"/>
      <c r="S153" s="9"/>
      <c r="T153" s="9">
        <f>SUM(T8:T152)</f>
        <v>46060.039999999972</v>
      </c>
      <c r="U153" s="9"/>
      <c r="V153" s="9"/>
      <c r="W153" s="9">
        <f>SUM(W8:W152)</f>
        <v>-214665.13999999993</v>
      </c>
    </row>
    <row r="154" spans="1:23" x14ac:dyDescent="0.25">
      <c r="A154" s="53" t="s">
        <v>193</v>
      </c>
      <c r="B154" s="53"/>
      <c r="C154" s="92"/>
      <c r="D154" s="93"/>
      <c r="E154" s="93"/>
      <c r="F154" s="93"/>
      <c r="G154" s="93"/>
      <c r="H154" s="75"/>
      <c r="I154" s="9"/>
      <c r="J154" s="9"/>
      <c r="K154" s="9"/>
      <c r="L154" s="9">
        <f>SUM(L8:L153)</f>
        <v>-1.3642420526593924E-12</v>
      </c>
      <c r="M154" s="9">
        <f>SUM(M8:M153)</f>
        <v>0</v>
      </c>
      <c r="N154" s="9"/>
      <c r="O154" s="9">
        <f>SUM(O8:O153)</f>
        <v>264243.62000000005</v>
      </c>
      <c r="P154" s="9"/>
      <c r="Q154" s="74"/>
      <c r="R154" s="75"/>
      <c r="S154" s="10"/>
      <c r="T154" s="11"/>
      <c r="U154" s="9">
        <f t="shared" ref="U154:V154" si="2">SUM(U8:U153)</f>
        <v>-409.23000000000047</v>
      </c>
      <c r="V154" s="9">
        <f t="shared" si="2"/>
        <v>5652.5800000000327</v>
      </c>
      <c r="W154" s="11"/>
    </row>
    <row r="155" spans="1:23" x14ac:dyDescent="0.25">
      <c r="K155" s="13"/>
      <c r="L155" s="14"/>
      <c r="M155" s="8"/>
    </row>
  </sheetData>
  <mergeCells count="65">
    <mergeCell ref="A90:A91"/>
    <mergeCell ref="A118:A122"/>
    <mergeCell ref="Q118:Q122"/>
    <mergeCell ref="A149:A150"/>
    <mergeCell ref="A142:A143"/>
    <mergeCell ref="Q149:Q150"/>
    <mergeCell ref="Q142:Q143"/>
    <mergeCell ref="A145:A147"/>
    <mergeCell ref="A140:A141"/>
    <mergeCell ref="Q140:Q141"/>
    <mergeCell ref="A137:A138"/>
    <mergeCell ref="Q137:Q138"/>
    <mergeCell ref="A51:A59"/>
    <mergeCell ref="Q46:Q50"/>
    <mergeCell ref="Q51:Q59"/>
    <mergeCell ref="A72:A73"/>
    <mergeCell ref="Q72:Q73"/>
    <mergeCell ref="A82:A83"/>
    <mergeCell ref="Q82:Q83"/>
    <mergeCell ref="A84:A88"/>
    <mergeCell ref="Q84:Q88"/>
    <mergeCell ref="A16:A20"/>
    <mergeCell ref="Q16:Q20"/>
    <mergeCell ref="A22:A25"/>
    <mergeCell ref="Q22:Q25"/>
    <mergeCell ref="A27:A31"/>
    <mergeCell ref="Q27:Q31"/>
    <mergeCell ref="A40:A41"/>
    <mergeCell ref="Q40:Q41"/>
    <mergeCell ref="Q42:Q45"/>
    <mergeCell ref="A42:A45"/>
    <mergeCell ref="A69:A70"/>
    <mergeCell ref="A46:A50"/>
    <mergeCell ref="Q152:R152"/>
    <mergeCell ref="Q153:R153"/>
    <mergeCell ref="Q154:R154"/>
    <mergeCell ref="S5:W5"/>
    <mergeCell ref="C6:C7"/>
    <mergeCell ref="C5:F5"/>
    <mergeCell ref="J5:P5"/>
    <mergeCell ref="R6:R7"/>
    <mergeCell ref="Q9:Q13"/>
    <mergeCell ref="Q69:Q70"/>
    <mergeCell ref="C152:H152"/>
    <mergeCell ref="C153:H153"/>
    <mergeCell ref="C154:H154"/>
    <mergeCell ref="D6:F6"/>
    <mergeCell ref="K6:M6"/>
    <mergeCell ref="Q90:Q91"/>
    <mergeCell ref="C4:P4"/>
    <mergeCell ref="Q4:W4"/>
    <mergeCell ref="A153:B153"/>
    <mergeCell ref="A154:B154"/>
    <mergeCell ref="A4:A7"/>
    <mergeCell ref="B4:B7"/>
    <mergeCell ref="G6:G7"/>
    <mergeCell ref="H6:H7"/>
    <mergeCell ref="S6:S7"/>
    <mergeCell ref="T6:W6"/>
    <mergeCell ref="A152:B152"/>
    <mergeCell ref="Q6:Q7"/>
    <mergeCell ref="I6:I7"/>
    <mergeCell ref="J6:J7"/>
    <mergeCell ref="N6:P6"/>
    <mergeCell ref="A9:A13"/>
  </mergeCells>
  <pageMargins left="0.23622047244094491" right="0.23622047244094491" top="0.35433070866141736" bottom="0.35433070866141736" header="0.31496062992125984" footer="0.31496062992125984"/>
  <pageSetup paperSize="9" scale="48" fitToHeight="0" orientation="landscape" r:id="rId1"/>
  <headerFooter>
    <oddFooter>Stránka &amp;P z &amp;N</oddFooter>
  </headerFooter>
  <rowBreaks count="3" manualBreakCount="3">
    <brk id="65" max="22" man="1"/>
    <brk id="102" max="22" man="1"/>
    <brk id="13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ABA818B4F1D9748BA6B5E39EE760BA4" ma:contentTypeVersion="0" ma:contentTypeDescription="Vytvoří nový dokument" ma:contentTypeScope="" ma:versionID="bcf056529b92575c2fb582d2ee06e8f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1137EF-A208-42F3-BB61-637D3CCAF9E4}">
  <ds:schemaRefs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94962C5-2281-4C28-815E-49AD4BD2C4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71ADB7-F0B4-4474-ACCE-DF97F221AC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podklad vše (2)</vt:lpstr>
      <vt:lpstr>'podklad vše (2)'!Názvy_tisku</vt:lpstr>
      <vt:lpstr>'podklad vše (2)'!Oblast_tisku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Kotulová Ivona</dc:creator>
  <cp:lastModifiedBy>Kortan Rostislav</cp:lastModifiedBy>
  <cp:lastPrinted>2015-11-30T11:32:06Z</cp:lastPrinted>
  <dcterms:created xsi:type="dcterms:W3CDTF">2015-05-02T18:58:44Z</dcterms:created>
  <dcterms:modified xsi:type="dcterms:W3CDTF">2015-12-01T12:16:30Z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0x0101001ABA818B4F1D9748BA6B5E39EE760BA4</vt:lpwstr>
  </property>
</Properties>
</file>