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5055" windowWidth="15480" windowHeight="5100" activeTab="0"/>
  </bookViews>
  <sheets>
    <sheet name="Pořadí projektů" sheetId="1" r:id="rId1"/>
  </sheets>
  <definedNames>
    <definedName name="wrn.fdf." localSheetId="0" hidden="1">{#N/A,#N/A,FALSE,"Finance a indik?tory"}</definedName>
    <definedName name="wrn.fdf." hidden="1">{#N/A,#N/A,FALSE,"Finance a indik?tory"}</definedName>
    <definedName name="Z_3AE5C6BF_6818_4D04_A0CB_980C92314950_.wvu.Cols" localSheetId="0" hidden="1">'Pořadí projektů'!$G:$G</definedName>
    <definedName name="Z_3AE5C6BF_6818_4D04_A0CB_980C92314950_.wvu.FilterData" localSheetId="0" hidden="1">'Pořadí projektů'!$A$19:$E$27</definedName>
    <definedName name="Z_4E11B560_F1BC_4784_BDB7_64F723AED704_.wvu.Cols" localSheetId="0" hidden="1">'Pořadí projektů'!$G:$G</definedName>
    <definedName name="Z_4E11B560_F1BC_4784_BDB7_64F723AED704_.wvu.FilterData" localSheetId="0" hidden="1">'Pořadí projektů'!$A$19:$E$27</definedName>
    <definedName name="Z_D010420B_6D57_465B_8B20_1BF6A54AB2BA_.wvu.Cols" localSheetId="0" hidden="1">'Pořadí projektů'!$G:$G</definedName>
    <definedName name="Z_D010420B_6D57_465B_8B20_1BF6A54AB2BA_.wvu.FilterData" localSheetId="0" hidden="1">'Pořadí projektů'!$A$19:$E$27</definedName>
  </definedNames>
  <calcPr fullCalcOnLoad="1"/>
</workbook>
</file>

<file path=xl/sharedStrings.xml><?xml version="1.0" encoding="utf-8"?>
<sst xmlns="http://schemas.openxmlformats.org/spreadsheetml/2006/main" count="71" uniqueCount="59">
  <si>
    <t>Informační společnost otevřená pro všechny</t>
  </si>
  <si>
    <t>Střední odborná škola a Střední odborné učiliště, Bohumín, Revoluční 529</t>
  </si>
  <si>
    <t>Posílení komunikační sítě euroregionu Silesia - výstavba metropolitních sítí vybraných obcí Moravskoslezského kraje</t>
  </si>
  <si>
    <t>Veřejný přístup k internetu v Regionální knihovně Karviná</t>
  </si>
  <si>
    <t>Registrační číslo</t>
  </si>
  <si>
    <t xml:space="preserve">Projekty navržené pro financování </t>
  </si>
  <si>
    <t>5. kolo výzvy</t>
  </si>
  <si>
    <t>region soudržnosti NUTS II Moravskoslezsko</t>
  </si>
  <si>
    <t>Požadovaná dotace z SF</t>
  </si>
  <si>
    <t>Navržená dotace z SF</t>
  </si>
  <si>
    <t>Celkem za projekty ( v Kč)</t>
  </si>
  <si>
    <t>Rozdíl</t>
  </si>
  <si>
    <t>Finanční alokace vyhlášená pro opatření 2.1.1 ( v Kč, kurz 32,555 Kč/EUR)</t>
  </si>
  <si>
    <t>Finanční alokace vyhlášená pro opatření 2.2  ( v Kč, kurz 32,555 Kč/EUR)</t>
  </si>
  <si>
    <t>Podopatření 2.1.1 Rozvoj regionální dopravní infrastruktury</t>
  </si>
  <si>
    <t>Opatření 2.2 Rozvoj informační a komunikačních technologií v regionech</t>
  </si>
  <si>
    <t>2.</t>
  </si>
  <si>
    <t>3.</t>
  </si>
  <si>
    <t>4.</t>
  </si>
  <si>
    <t>5.</t>
  </si>
  <si>
    <t>6.</t>
  </si>
  <si>
    <t>7.</t>
  </si>
  <si>
    <t>8.</t>
  </si>
  <si>
    <t>Regionální knihovna Karviná</t>
  </si>
  <si>
    <t>Mikroregion Bystřice - Nýdek</t>
  </si>
  <si>
    <t>Vybudování informační infrastruktury sdružení obcí Mikroregion Bystřice - Nýdek</t>
  </si>
  <si>
    <t>Internet okno do světa</t>
  </si>
  <si>
    <t>Statutární město Ostrava</t>
  </si>
  <si>
    <t>Žadatel</t>
  </si>
  <si>
    <t>Název projektu</t>
  </si>
  <si>
    <t>dotace z SF</t>
  </si>
  <si>
    <t>Správa silnic Moravskoslezského kraje, příspěvková organizace</t>
  </si>
  <si>
    <t>Město Rýmařov</t>
  </si>
  <si>
    <t>Rozvoj informačních a komunikačních technologií ve městě Rýmařov</t>
  </si>
  <si>
    <t>Silnice II/462 Větřkovice - Jelenice, II. stavba, obchvat Jelenic</t>
  </si>
  <si>
    <t>Silnice II/445 Vrbno pod Pradědem, most ev. č. 445-029</t>
  </si>
  <si>
    <t>Rekonstrukce a modernizace silnic II. a III. tříd v Moravskoslezském kraji IV.</t>
  </si>
  <si>
    <t>CZ.04.1.05/2.1.00.5/3124</t>
  </si>
  <si>
    <t>CZ.04.1.05/2.1.00.5/3129</t>
  </si>
  <si>
    <t>CZ.04.1.05/2.1.00.5/3133</t>
  </si>
  <si>
    <t>CZ.04.1.05/2.2.00.5/3137</t>
  </si>
  <si>
    <t>CZ.04.1.05/2.2.00.5/3146</t>
  </si>
  <si>
    <t>CZ.04.1.05/2.2.00.5/3148</t>
  </si>
  <si>
    <t>CZ.04.1.05/2.2.00.5/3149</t>
  </si>
  <si>
    <t>CZ.04.1.05/2.2.00.5/3162</t>
  </si>
  <si>
    <t>CZ.04.1.05/2.2.00.5/3170</t>
  </si>
  <si>
    <t>CZ.04.1.05/2.2.00.5/3172</t>
  </si>
  <si>
    <t>CZ.04.1.05/2.2.00.5/3340</t>
  </si>
  <si>
    <t>přiznaná dotace z SF</t>
  </si>
  <si>
    <t>Město Bílovec</t>
  </si>
  <si>
    <t>Rozvoj informačních technologií obcí Bílovecka</t>
  </si>
  <si>
    <t>Město Nový Jičín</t>
  </si>
  <si>
    <t>Pořadí</t>
  </si>
  <si>
    <t>1.</t>
  </si>
  <si>
    <t>může obdržet až celou výši požadované dotace z SF</t>
  </si>
  <si>
    <t xml:space="preserve">* V návaznosti na provedení ex-ante kontroly či výběrových řízení úspěšných projektů může nastat navýšení disponibilních prostředků a projekt č. 3 </t>
  </si>
  <si>
    <t>* V návaznosti na provedení ex-ante kontroly či výběrových řízení úspěšných projektů může nastat navýšení disponibilních prostředků a projekt č. 8</t>
  </si>
  <si>
    <t>Internetizace obcí ve správním obvodu Statutárního města Ostravy</t>
  </si>
  <si>
    <t>Vyšší odborná škola DAKOL a Střední škola DAKOL, o.p.s.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</si>
</sst>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7">
    <font>
      <sz val="10"/>
      <name val="Arial CE"/>
      <family val="0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0" fontId="5" fillId="0" borderId="0" xfId="0" applyFont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O3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00390625" style="0" customWidth="1"/>
    <col min="2" max="2" width="21.875" style="0" customWidth="1"/>
    <col min="3" max="3" width="24.125" style="0" customWidth="1"/>
    <col min="4" max="4" width="35.125" style="0" customWidth="1"/>
    <col min="5" max="5" width="13.625" style="0" customWidth="1"/>
    <col min="6" max="6" width="13.875" style="0" customWidth="1"/>
    <col min="7" max="7" width="10.125" style="0" hidden="1" customWidth="1"/>
    <col min="9" max="9" width="11.75390625" style="0" bestFit="1" customWidth="1"/>
  </cols>
  <sheetData>
    <row r="1" spans="1:6" ht="18.75">
      <c r="A1" s="43" t="s">
        <v>5</v>
      </c>
      <c r="B1" s="43"/>
      <c r="C1" s="43"/>
      <c r="D1" s="43"/>
      <c r="E1" s="43"/>
      <c r="F1" s="43"/>
    </row>
    <row r="2" spans="1:6" ht="23.25" customHeight="1">
      <c r="A2" s="43" t="s">
        <v>6</v>
      </c>
      <c r="B2" s="43"/>
      <c r="C2" s="43"/>
      <c r="D2" s="43"/>
      <c r="E2" s="43"/>
      <c r="F2" s="43"/>
    </row>
    <row r="3" spans="1:6" ht="18.75">
      <c r="A3" s="43" t="s">
        <v>7</v>
      </c>
      <c r="B3" s="43"/>
      <c r="C3" s="43"/>
      <c r="D3" s="43"/>
      <c r="E3" s="43"/>
      <c r="F3" s="43"/>
    </row>
    <row r="4" spans="1:6" ht="19.5" thickBot="1">
      <c r="A4" s="11"/>
      <c r="B4" s="11"/>
      <c r="C4" s="11"/>
      <c r="D4" s="11"/>
      <c r="E4" s="11"/>
      <c r="F4" s="11"/>
    </row>
    <row r="5" spans="1:6" ht="19.5" customHeight="1" thickBot="1">
      <c r="A5" s="40" t="s">
        <v>14</v>
      </c>
      <c r="B5" s="41"/>
      <c r="C5" s="41"/>
      <c r="D5" s="41"/>
      <c r="E5" s="41"/>
      <c r="F5" s="42"/>
    </row>
    <row r="6" spans="1:6" ht="21.75" thickBot="1">
      <c r="A6" s="29" t="s">
        <v>52</v>
      </c>
      <c r="B6" s="17" t="s">
        <v>4</v>
      </c>
      <c r="C6" s="18" t="s">
        <v>28</v>
      </c>
      <c r="D6" s="17" t="s">
        <v>29</v>
      </c>
      <c r="E6" s="17" t="s">
        <v>30</v>
      </c>
      <c r="F6" s="30" t="s">
        <v>48</v>
      </c>
    </row>
    <row r="7" spans="1:6" ht="63.75" thickTop="1">
      <c r="A7" s="31" t="s">
        <v>53</v>
      </c>
      <c r="B7" s="6" t="s">
        <v>39</v>
      </c>
      <c r="C7" s="7" t="s">
        <v>31</v>
      </c>
      <c r="D7" s="2" t="s">
        <v>34</v>
      </c>
      <c r="E7" s="8">
        <v>49781598.75</v>
      </c>
      <c r="F7" s="12">
        <f>E7</f>
        <v>49781598.75</v>
      </c>
    </row>
    <row r="8" spans="1:6" ht="63">
      <c r="A8" s="13" t="s">
        <v>16</v>
      </c>
      <c r="B8" s="1" t="s">
        <v>37</v>
      </c>
      <c r="C8" s="2" t="s">
        <v>31</v>
      </c>
      <c r="D8" s="2" t="s">
        <v>36</v>
      </c>
      <c r="E8" s="3">
        <v>48586588.5</v>
      </c>
      <c r="F8" s="14">
        <f>E8</f>
        <v>48586588.5</v>
      </c>
    </row>
    <row r="9" spans="1:6" ht="63">
      <c r="A9" s="13" t="s">
        <v>17</v>
      </c>
      <c r="B9" s="1" t="s">
        <v>38</v>
      </c>
      <c r="C9" s="2" t="s">
        <v>31</v>
      </c>
      <c r="D9" s="2" t="s">
        <v>35</v>
      </c>
      <c r="E9" s="3">
        <v>21502812</v>
      </c>
      <c r="F9" s="14">
        <v>3204229</v>
      </c>
    </row>
    <row r="10" spans="1:6" ht="15.75">
      <c r="A10" s="36" t="s">
        <v>10</v>
      </c>
      <c r="B10" s="37"/>
      <c r="C10" s="37"/>
      <c r="D10" s="37"/>
      <c r="E10" s="5">
        <f>SUM(E7:E9)</f>
        <v>119870999.25</v>
      </c>
      <c r="F10" s="32">
        <f>SUM(F7:F9)</f>
        <v>101572416.25</v>
      </c>
    </row>
    <row r="11" spans="1:6" ht="15.75">
      <c r="A11" s="36" t="s">
        <v>12</v>
      </c>
      <c r="B11" s="37"/>
      <c r="C11" s="37"/>
      <c r="D11" s="37"/>
      <c r="E11" s="5">
        <v>101572416</v>
      </c>
      <c r="F11" s="32">
        <v>101572416</v>
      </c>
    </row>
    <row r="12" spans="1:15" ht="16.5" thickBot="1">
      <c r="A12" s="38" t="s">
        <v>11</v>
      </c>
      <c r="B12" s="39"/>
      <c r="C12" s="39"/>
      <c r="D12" s="39"/>
      <c r="E12" s="15">
        <f>E11-E10</f>
        <v>-18298583.25</v>
      </c>
      <c r="F12" s="16">
        <f>F11-F10</f>
        <v>-0.25</v>
      </c>
      <c r="H12" s="35"/>
      <c r="I12" s="35"/>
      <c r="J12" s="35"/>
      <c r="K12" s="35"/>
      <c r="L12" s="35"/>
      <c r="M12" s="35"/>
      <c r="N12" s="35"/>
      <c r="O12" s="35"/>
    </row>
    <row r="13" spans="1:14" ht="14.25">
      <c r="A13" s="27" t="s">
        <v>55</v>
      </c>
      <c r="B13" s="27"/>
      <c r="C13" s="27"/>
      <c r="D13" s="27"/>
      <c r="E13" s="33"/>
      <c r="F13" s="33"/>
      <c r="G13" s="33"/>
      <c r="H13" s="34"/>
      <c r="I13" s="34"/>
      <c r="J13" s="34"/>
      <c r="K13" s="34"/>
      <c r="L13" s="34"/>
      <c r="M13" s="34"/>
      <c r="N13" s="34"/>
    </row>
    <row r="14" spans="1:14" ht="13.5" customHeight="1">
      <c r="A14" s="27" t="s">
        <v>54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3.5" customHeight="1">
      <c r="A15" s="2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3.5" customHeight="1">
      <c r="A16" s="2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6" ht="16.5" thickBot="1">
      <c r="A17" s="27"/>
      <c r="B17" s="27"/>
      <c r="C17" s="27"/>
      <c r="D17" s="27"/>
      <c r="E17" s="28"/>
      <c r="F17" s="28"/>
    </row>
    <row r="18" spans="1:6" ht="16.5" thickBot="1">
      <c r="A18" s="40" t="s">
        <v>15</v>
      </c>
      <c r="B18" s="41"/>
      <c r="C18" s="41"/>
      <c r="D18" s="41"/>
      <c r="E18" s="41"/>
      <c r="F18" s="42"/>
    </row>
    <row r="19" spans="1:6" ht="21.75" thickBot="1">
      <c r="A19" s="19" t="s">
        <v>52</v>
      </c>
      <c r="B19" s="20" t="s">
        <v>4</v>
      </c>
      <c r="C19" s="20" t="s">
        <v>28</v>
      </c>
      <c r="D19" s="20" t="s">
        <v>29</v>
      </c>
      <c r="E19" s="20" t="s">
        <v>8</v>
      </c>
      <c r="F19" s="21" t="s">
        <v>9</v>
      </c>
    </row>
    <row r="20" spans="1:7" ht="63">
      <c r="A20" s="22" t="s">
        <v>53</v>
      </c>
      <c r="B20" s="23" t="s">
        <v>46</v>
      </c>
      <c r="C20" s="24" t="s">
        <v>51</v>
      </c>
      <c r="D20" s="24" t="s">
        <v>2</v>
      </c>
      <c r="E20" s="25">
        <v>18000000</v>
      </c>
      <c r="F20" s="26">
        <f>E20</f>
        <v>18000000</v>
      </c>
      <c r="G20" s="4" t="e">
        <f>#REF!-F20</f>
        <v>#REF!</v>
      </c>
    </row>
    <row r="21" spans="1:7" ht="47.25">
      <c r="A21" s="13" t="s">
        <v>16</v>
      </c>
      <c r="B21" s="1" t="s">
        <v>40</v>
      </c>
      <c r="C21" s="2" t="s">
        <v>58</v>
      </c>
      <c r="D21" s="2" t="s">
        <v>26</v>
      </c>
      <c r="E21" s="3">
        <v>1238852.48</v>
      </c>
      <c r="F21" s="14">
        <v>1238852.48</v>
      </c>
      <c r="G21" s="4" t="e">
        <f aca="true" t="shared" si="0" ref="G21:G27">G20-F21</f>
        <v>#REF!</v>
      </c>
    </row>
    <row r="22" spans="1:7" ht="31.5">
      <c r="A22" s="13" t="s">
        <v>17</v>
      </c>
      <c r="B22" s="1" t="s">
        <v>45</v>
      </c>
      <c r="C22" s="2" t="s">
        <v>49</v>
      </c>
      <c r="D22" s="2" t="s">
        <v>50</v>
      </c>
      <c r="E22" s="3">
        <v>8465006</v>
      </c>
      <c r="F22" s="14">
        <v>8465006</v>
      </c>
      <c r="G22" s="4" t="e">
        <f t="shared" si="0"/>
        <v>#REF!</v>
      </c>
    </row>
    <row r="23" spans="1:9" ht="31.5">
      <c r="A23" s="13" t="s">
        <v>18</v>
      </c>
      <c r="B23" s="1" t="s">
        <v>41</v>
      </c>
      <c r="C23" s="2" t="s">
        <v>23</v>
      </c>
      <c r="D23" s="2" t="s">
        <v>3</v>
      </c>
      <c r="E23" s="3">
        <v>1210020</v>
      </c>
      <c r="F23" s="14">
        <v>1210020</v>
      </c>
      <c r="G23" s="4" t="e">
        <f t="shared" si="0"/>
        <v>#REF!</v>
      </c>
      <c r="I23" s="9"/>
    </row>
    <row r="24" spans="1:7" ht="47.25">
      <c r="A24" s="13" t="s">
        <v>19</v>
      </c>
      <c r="B24" s="1" t="s">
        <v>42</v>
      </c>
      <c r="C24" s="2" t="s">
        <v>24</v>
      </c>
      <c r="D24" s="2" t="s">
        <v>25</v>
      </c>
      <c r="E24" s="3">
        <v>7361134</v>
      </c>
      <c r="F24" s="14">
        <v>7361134</v>
      </c>
      <c r="G24" s="4" t="e">
        <f t="shared" si="0"/>
        <v>#REF!</v>
      </c>
    </row>
    <row r="25" spans="1:7" ht="47.25">
      <c r="A25" s="13" t="s">
        <v>20</v>
      </c>
      <c r="B25" s="1" t="s">
        <v>47</v>
      </c>
      <c r="C25" s="2" t="s">
        <v>1</v>
      </c>
      <c r="D25" s="2" t="s">
        <v>0</v>
      </c>
      <c r="E25" s="3">
        <v>670791</v>
      </c>
      <c r="F25" s="14">
        <v>670791</v>
      </c>
      <c r="G25" s="4" t="e">
        <f t="shared" si="0"/>
        <v>#REF!</v>
      </c>
    </row>
    <row r="26" spans="1:7" ht="31.5">
      <c r="A26" s="13" t="s">
        <v>21</v>
      </c>
      <c r="B26" s="1" t="s">
        <v>44</v>
      </c>
      <c r="C26" s="2" t="s">
        <v>32</v>
      </c>
      <c r="D26" s="2" t="s">
        <v>33</v>
      </c>
      <c r="E26" s="3">
        <v>1974523.5</v>
      </c>
      <c r="F26" s="14">
        <v>1974523.5</v>
      </c>
      <c r="G26" s="4" t="e">
        <f t="shared" si="0"/>
        <v>#REF!</v>
      </c>
    </row>
    <row r="27" spans="1:7" ht="32.25" thickBot="1">
      <c r="A27" s="13" t="s">
        <v>22</v>
      </c>
      <c r="B27" s="1" t="s">
        <v>43</v>
      </c>
      <c r="C27" s="2" t="s">
        <v>27</v>
      </c>
      <c r="D27" s="2" t="s">
        <v>57</v>
      </c>
      <c r="E27" s="3">
        <v>8531663.25</v>
      </c>
      <c r="F27" s="14">
        <v>2323825.02</v>
      </c>
      <c r="G27" s="10" t="e">
        <f t="shared" si="0"/>
        <v>#REF!</v>
      </c>
    </row>
    <row r="28" spans="1:6" ht="16.5" thickTop="1">
      <c r="A28" s="36" t="s">
        <v>10</v>
      </c>
      <c r="B28" s="37"/>
      <c r="C28" s="37"/>
      <c r="D28" s="37"/>
      <c r="E28" s="3">
        <f>SUM(E20:E27)</f>
        <v>47451990.230000004</v>
      </c>
      <c r="F28" s="14">
        <f>SUM(F20:F27)</f>
        <v>41244152.00000001</v>
      </c>
    </row>
    <row r="29" spans="1:6" ht="15.75">
      <c r="A29" s="36" t="s">
        <v>13</v>
      </c>
      <c r="B29" s="37"/>
      <c r="C29" s="37"/>
      <c r="D29" s="37"/>
      <c r="E29" s="3">
        <v>41244152</v>
      </c>
      <c r="F29" s="14">
        <v>41244152</v>
      </c>
    </row>
    <row r="30" spans="1:6" ht="16.5" thickBot="1">
      <c r="A30" s="38" t="s">
        <v>11</v>
      </c>
      <c r="B30" s="39"/>
      <c r="C30" s="39"/>
      <c r="D30" s="39"/>
      <c r="E30" s="15">
        <f>E29-E28</f>
        <v>-6207838.230000004</v>
      </c>
      <c r="F30" s="16">
        <f>F29-F28</f>
        <v>0</v>
      </c>
    </row>
    <row r="31" ht="12.75">
      <c r="A31" s="27" t="s">
        <v>56</v>
      </c>
    </row>
    <row r="32" ht="12.75">
      <c r="A32" s="27" t="s">
        <v>54</v>
      </c>
    </row>
  </sheetData>
  <mergeCells count="11">
    <mergeCell ref="A1:F1"/>
    <mergeCell ref="A2:F2"/>
    <mergeCell ref="A3:F3"/>
    <mergeCell ref="A28:D28"/>
    <mergeCell ref="A5:F5"/>
    <mergeCell ref="A29:D29"/>
    <mergeCell ref="A30:D30"/>
    <mergeCell ref="A10:D10"/>
    <mergeCell ref="A11:D11"/>
    <mergeCell ref="A12:D12"/>
    <mergeCell ref="A18:F18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&amp;L&amp;"Times New Roman CE,tučné"&amp;14Usnesení č. 9/850/1 - Příloha č. 1&amp;"Times New Roman CE,obyčejné"
Počet stran přílohy: 2&amp;R&amp;"Times New Roman CE,obyčejné"&amp;14Strana &amp;P</oddHeader>
  </headerFooter>
  <rowBreaks count="3" manualBreakCount="3">
    <brk id="17" max="255" man="1"/>
    <brk id="32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mocek</dc:creator>
  <cp:keywords/>
  <dc:description/>
  <cp:lastModifiedBy>Radka Bartmanová</cp:lastModifiedBy>
  <cp:lastPrinted>2006-02-24T13:04:02Z</cp:lastPrinted>
  <dcterms:created xsi:type="dcterms:W3CDTF">2004-11-29T12:27:15Z</dcterms:created>
  <dcterms:modified xsi:type="dcterms:W3CDTF">2006-02-24T13:04:06Z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2138983141</vt:i4>
  </property>
  <property fmtid="{D5CDD505-2E9C-101B-9397-08002B2CF9AE}" pid="4" name="_NewReviewCyc">
    <vt:lpwstr/>
  </property>
  <property fmtid="{D5CDD505-2E9C-101B-9397-08002B2CF9AE}" pid="5" name="_EmailSubje">
    <vt:lpwstr>K ODSOUHLASENÍ - "zastupitelstvo.html" - usnesení 9.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