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31" windowWidth="12120" windowHeight="9120" activeTab="0"/>
  </bookViews>
  <sheets>
    <sheet name="TAB 2 - náhradníci" sheetId="1" r:id="rId1"/>
  </sheets>
  <definedNames>
    <definedName name="_xlnm.Print_Area" localSheetId="0">'TAB 2 - náhradníci'!$A$1:$L$70</definedName>
    <definedName name="Z_4B1C8E74_3168_4762_84EF_C5156B7A7E56_.wvu.PrintArea" localSheetId="0" hidden="1">'TAB 2 - náhradníci'!$A$1:$L$70</definedName>
    <definedName name="Z_86DAFD8D_9E8A_42EF_A4C6_30B3B671E220_.wvu.PrintArea" localSheetId="0" hidden="1">'TAB 2 - náhradníci'!$A$1:$L$70</definedName>
  </definedNames>
  <calcPr fullCalcOnLoad="1"/>
</workbook>
</file>

<file path=xl/sharedStrings.xml><?xml version="1.0" encoding="utf-8"?>
<sst xmlns="http://schemas.openxmlformats.org/spreadsheetml/2006/main" count="426" uniqueCount="293">
  <si>
    <t>70632430</t>
  </si>
  <si>
    <t>Obec Písečná</t>
  </si>
  <si>
    <t>Název projektu</t>
  </si>
  <si>
    <t>Žadatel (obec/město/svazek obcí)</t>
  </si>
  <si>
    <t>právní forma (obec/svazek obcí)</t>
  </si>
  <si>
    <t>obec</t>
  </si>
  <si>
    <t>Délka trvání projektu</t>
  </si>
  <si>
    <t>Obec Úvalno</t>
  </si>
  <si>
    <t>00296422</t>
  </si>
  <si>
    <t>Obec Šilheřovice</t>
  </si>
  <si>
    <t>00300730</t>
  </si>
  <si>
    <t>Obec Neplachovice</t>
  </si>
  <si>
    <t>00561193</t>
  </si>
  <si>
    <t>Obec Ostravice</t>
  </si>
  <si>
    <t>00297046</t>
  </si>
  <si>
    <t>víceletý</t>
  </si>
  <si>
    <t>evidenční číslo projektu</t>
  </si>
  <si>
    <t>Celkové uznatelné náklady projektu (Kč)</t>
  </si>
  <si>
    <t>Kumulativní součet dotace   (Kč)</t>
  </si>
  <si>
    <t>RR/03/2006/01</t>
  </si>
  <si>
    <t>Projektová dokumentace rekreační oblasti "Stříbrné jezero"</t>
  </si>
  <si>
    <t>Statutární město Opava</t>
  </si>
  <si>
    <t>00300535</t>
  </si>
  <si>
    <t>RR/03/2006/03</t>
  </si>
  <si>
    <t>Mateřská škola Šilheřovice</t>
  </si>
  <si>
    <t>RR/03/2006/05</t>
  </si>
  <si>
    <t>Projekt stavební úpravy budovy radnice se zřízením informačního centra a městské knihovny</t>
  </si>
  <si>
    <t>Město Horní Benešov</t>
  </si>
  <si>
    <t>00296007</t>
  </si>
  <si>
    <t>Město Odry</t>
  </si>
  <si>
    <t>00298221</t>
  </si>
  <si>
    <t>RR/03/2006/07</t>
  </si>
  <si>
    <t>Správní budova Střediska dopravní výchovy v Odrách</t>
  </si>
  <si>
    <t>RR/03/2006/10</t>
  </si>
  <si>
    <t>Projektová dokumentace - Vybudování chodníku pro pěší MěLomná</t>
  </si>
  <si>
    <t>Město Jablunkov</t>
  </si>
  <si>
    <t>00296759</t>
  </si>
  <si>
    <t>RR/03/2006/11</t>
  </si>
  <si>
    <t>Posílení kulturně - volnočasových příležitostí v obci Těškovice</t>
  </si>
  <si>
    <t>Obec Těškovice</t>
  </si>
  <si>
    <t>00553117</t>
  </si>
  <si>
    <t>RR/03/2006/12</t>
  </si>
  <si>
    <t>Komplexní dopravně - estetické řešení obce Těškovice</t>
  </si>
  <si>
    <t>RR/03/2006/14</t>
  </si>
  <si>
    <t>Budova Městského úřadu v Příboře - vestavba výtahu a stavební úpravy</t>
  </si>
  <si>
    <t>Město Příbor</t>
  </si>
  <si>
    <t>RR/03/2006/15</t>
  </si>
  <si>
    <t>Naučná trasa městskou památkovou rezervací v Příboře</t>
  </si>
  <si>
    <t>RR/03/2006/17</t>
  </si>
  <si>
    <t>Revitalizace obvodové komunikace MPZ Místek - ul. 8. pěšího pluku</t>
  </si>
  <si>
    <t>Statutární město      Frýdek - Místek</t>
  </si>
  <si>
    <t>00296643</t>
  </si>
  <si>
    <t>RR/03/2006/18</t>
  </si>
  <si>
    <t>Rekonstrukce muzea včelařů v Chlebovicích</t>
  </si>
  <si>
    <t xml:space="preserve">Statutární město    Frýdek - Místek </t>
  </si>
  <si>
    <t>RR/03/2006/19</t>
  </si>
  <si>
    <t>Příprava projektu Regenerace panelového sídliště V. etapa v Orlové - Lutyni</t>
  </si>
  <si>
    <t>Město Orlová</t>
  </si>
  <si>
    <t>00297577</t>
  </si>
  <si>
    <t>RR/03/2006/20</t>
  </si>
  <si>
    <t>Příprava projektu rekonstrukce letního koupaliště v Orlové - Lutyni</t>
  </si>
  <si>
    <t>RR/03/2006/21</t>
  </si>
  <si>
    <t>Regenerace sídliště Dukelská</t>
  </si>
  <si>
    <t>Město Rýmařov</t>
  </si>
  <si>
    <t>RR/03/2006/22</t>
  </si>
  <si>
    <t>Stezka 3 generací, 4 ročních období</t>
  </si>
  <si>
    <t>RR/03/2006/23</t>
  </si>
  <si>
    <t>Stavební úpravy Obecního úřadu Morávka</t>
  </si>
  <si>
    <t>Obec Morávka</t>
  </si>
  <si>
    <t>RR/03/2006/24</t>
  </si>
  <si>
    <t>PD Sportovní hala Bohumín</t>
  </si>
  <si>
    <t>Město Bohumín</t>
  </si>
  <si>
    <t>00297569</t>
  </si>
  <si>
    <t>RR/03/2006/25</t>
  </si>
  <si>
    <t>PD Napojení náměstí Svobody na hraniční přechod</t>
  </si>
  <si>
    <t>RR/03/2006/26</t>
  </si>
  <si>
    <t>Stavební úpravy a modernizace sportovního zařízení města</t>
  </si>
  <si>
    <t>Město Vítkov</t>
  </si>
  <si>
    <t>00300870</t>
  </si>
  <si>
    <t>RR/03/2006/27</t>
  </si>
  <si>
    <t>Obec Slavkov</t>
  </si>
  <si>
    <t>00300667</t>
  </si>
  <si>
    <t>RR/03/2006/31</t>
  </si>
  <si>
    <t>Výstavba nové budovy obecního úřadu v obci Ostravice</t>
  </si>
  <si>
    <t>RR/03/2006/32</t>
  </si>
  <si>
    <t>BAREVNÉ DOMY</t>
  </si>
  <si>
    <t>RR/03/2006/33</t>
  </si>
  <si>
    <t>Projektová dokumentace pro stavební úpravy stávající kuchyně základní školy</t>
  </si>
  <si>
    <t>RR/03/2006/35</t>
  </si>
  <si>
    <t>Výstavba polyfunkčního objektu pro potřeby turistického ruchu</t>
  </si>
  <si>
    <t>Obec Bělá</t>
  </si>
  <si>
    <t>00534650</t>
  </si>
  <si>
    <t>RR/03/2006/36</t>
  </si>
  <si>
    <t>Výstavba víceúčelové sportovně-kulturně-administrativní budovy v obci Písečná</t>
  </si>
  <si>
    <t>RR/03/2006/37</t>
  </si>
  <si>
    <t>Revitalizace sídliště Jesenická v Břidličné</t>
  </si>
  <si>
    <t>Město Břidličná</t>
  </si>
  <si>
    <t>00295906</t>
  </si>
  <si>
    <t>RR/03/2006/38</t>
  </si>
  <si>
    <t>Zpracování studie proveditelnosti pro realizaci projektu Rekonstrukce a rozšíření Podnikatelského inkubátoru Karviná</t>
  </si>
  <si>
    <t>00297534</t>
  </si>
  <si>
    <t>RR/03/2006/40</t>
  </si>
  <si>
    <t>"Krytá plovárna v podzámčí"</t>
  </si>
  <si>
    <t>Město Bílovec</t>
  </si>
  <si>
    <t>00297755</t>
  </si>
  <si>
    <t>RR/03/2006/41</t>
  </si>
  <si>
    <t>Sportovně kulturní a společenský areál</t>
  </si>
  <si>
    <t>Obec Vendryně</t>
  </si>
  <si>
    <t>63026112</t>
  </si>
  <si>
    <t>RR/03/2006/42</t>
  </si>
  <si>
    <t>Pamětní jizba Adama Borka</t>
  </si>
  <si>
    <t>RR/03/2006/43</t>
  </si>
  <si>
    <t>Rekonstrukce centra obce</t>
  </si>
  <si>
    <t>Obec Krásná</t>
  </si>
  <si>
    <t>00577022</t>
  </si>
  <si>
    <t>RR/03/2006/44</t>
  </si>
  <si>
    <t>Úprava a obnova zeleně včetně výsadby nových stromů na celé ploše náměstí</t>
  </si>
  <si>
    <t>Obec Andělská Hora</t>
  </si>
  <si>
    <t>00575976</t>
  </si>
  <si>
    <t>RR/03/2006/45</t>
  </si>
  <si>
    <t>Areál u KD Hájenka v Horních Tošanovicích</t>
  </si>
  <si>
    <t>Obec Horní Tošanovice</t>
  </si>
  <si>
    <t>00576883</t>
  </si>
  <si>
    <t>RR/03/2006/46</t>
  </si>
  <si>
    <t>Propojení místních komunikací v Bašce</t>
  </si>
  <si>
    <t>Obec Baška</t>
  </si>
  <si>
    <t>00296511</t>
  </si>
  <si>
    <t>RR/03/2006/47</t>
  </si>
  <si>
    <t>Autokemp u přehrady v Bašce</t>
  </si>
  <si>
    <t>RR/03/2006/48</t>
  </si>
  <si>
    <t>Správní centrum v Třanovicích</t>
  </si>
  <si>
    <t>Obec Třanovice</t>
  </si>
  <si>
    <t>00576921</t>
  </si>
  <si>
    <t>RR/03/2006/49</t>
  </si>
  <si>
    <t>Kulturní maják EU, projektová dokumentace</t>
  </si>
  <si>
    <t>Město Hlučín</t>
  </si>
  <si>
    <t>00300063</t>
  </si>
  <si>
    <t>RR/03/2006/50</t>
  </si>
  <si>
    <t>Cyklistické stezky mikroregionu Hlučínsko, projektová dokumentace</t>
  </si>
  <si>
    <t>Sdružení obcí Hlučínska</t>
  </si>
  <si>
    <t>71179216</t>
  </si>
  <si>
    <t>RR/03/2006/51</t>
  </si>
  <si>
    <t>Rekonstrukce mostu k atraktivitám cestovního ruchu</t>
  </si>
  <si>
    <t>Obec Čeladná</t>
  </si>
  <si>
    <t>00296571</t>
  </si>
  <si>
    <t>RR/03/2006/54</t>
  </si>
  <si>
    <t>Výstavba tělocvičny ve Služovicích</t>
  </si>
  <si>
    <t>Obec Služovice</t>
  </si>
  <si>
    <t>00300675</t>
  </si>
  <si>
    <t>Město Frenštát pod Radhoštěm</t>
  </si>
  <si>
    <t>00297852</t>
  </si>
  <si>
    <t>RR/03/2006/56</t>
  </si>
  <si>
    <t>Revitalizace Beskydského sídliště ve Frenštátě pod Radhoštěm</t>
  </si>
  <si>
    <t>RR/03/2006/59</t>
  </si>
  <si>
    <t>Zpracování PD pro územní a stavební povolení: Informační a kulturní centrum obce Píšť</t>
  </si>
  <si>
    <t>Obec Píšť</t>
  </si>
  <si>
    <t>00300560</t>
  </si>
  <si>
    <t>RR/03/2006/60</t>
  </si>
  <si>
    <t>Projektová dokumentace na rekonstrukci místní komunikace - průtah Obce Nový Dvůr</t>
  </si>
  <si>
    <t>Obec Stěbořice</t>
  </si>
  <si>
    <t>00300691</t>
  </si>
  <si>
    <t>RR/03/2006/61</t>
  </si>
  <si>
    <t>Rekonstrukce a přístavba základní školy</t>
  </si>
  <si>
    <t>00296953</t>
  </si>
  <si>
    <t>RR/03/2006/62</t>
  </si>
  <si>
    <t>Úprava návsi v Jeseníku nad Odrou</t>
  </si>
  <si>
    <t>Obec Jeseník nad Odrou</t>
  </si>
  <si>
    <t>00297976</t>
  </si>
  <si>
    <t>RR/03/2006/63</t>
  </si>
  <si>
    <t>Infrastruktura cyklotras a cyklostezek Novojičínského regionu</t>
  </si>
  <si>
    <t>Město Nový Jičín</t>
  </si>
  <si>
    <t>00298212</t>
  </si>
  <si>
    <t>RR/03/2006/64</t>
  </si>
  <si>
    <t>Příprava žádosti o dotaci z ROP na Multifunkční areál Obce Suchdol nad Odrou</t>
  </si>
  <si>
    <t>Obec Suchdol nad Odrou</t>
  </si>
  <si>
    <t>00298450</t>
  </si>
  <si>
    <t>RR/03/2006/65</t>
  </si>
  <si>
    <t>Turistické a sportovní centrum obce Kunín</t>
  </si>
  <si>
    <t>Obec Kunín</t>
  </si>
  <si>
    <t>00600733</t>
  </si>
  <si>
    <t>RR/03/2006/67</t>
  </si>
  <si>
    <t>Vybudování víceúčelového zařízení v Ropici</t>
  </si>
  <si>
    <t>Obec Ropice</t>
  </si>
  <si>
    <t>70305587</t>
  </si>
  <si>
    <t>RR/03/2006/68</t>
  </si>
  <si>
    <t>Sportovní hala</t>
  </si>
  <si>
    <t>RR/03/2006/69</t>
  </si>
  <si>
    <t>Domy sociálních služeb ve Štěpánkovicích</t>
  </si>
  <si>
    <t>Obec Štěpánkovice</t>
  </si>
  <si>
    <t>00300756</t>
  </si>
  <si>
    <t>RR/03/2006/70</t>
  </si>
  <si>
    <t>Hasičárny a klubovní místnosti pro hasiče ve Štěpánkovicích</t>
  </si>
  <si>
    <t>RR/03/2006/71</t>
  </si>
  <si>
    <t>Obec Bohuslavice</t>
  </si>
  <si>
    <t>00299839</t>
  </si>
  <si>
    <t>Projektová dokumentace stavby "Obecní dům Bohuslavice - přístavba a stavební úpravy"</t>
  </si>
  <si>
    <t>RR/03/2006/72</t>
  </si>
  <si>
    <t>Vznik prezenčního bakalářského studia v Českém Těšíně</t>
  </si>
  <si>
    <t>Město Český Těšín</t>
  </si>
  <si>
    <t>00297437</t>
  </si>
  <si>
    <t>RR/03/2006/73</t>
  </si>
  <si>
    <t>Dům s pečovatelskou službou</t>
  </si>
  <si>
    <t>00635545</t>
  </si>
  <si>
    <t>RR/03/2006/75</t>
  </si>
  <si>
    <t>Rekonstrukce a modernizace Domu služeb v Petřvaldě</t>
  </si>
  <si>
    <t>Obec Petřvald</t>
  </si>
  <si>
    <t>00298263</t>
  </si>
  <si>
    <t>RR/03/2006/76</t>
  </si>
  <si>
    <t>Projektová příprava výstavby "Centra veřejných služeb" v Palkovicích</t>
  </si>
  <si>
    <t>Obec Palkovice</t>
  </si>
  <si>
    <t>00297054</t>
  </si>
  <si>
    <t>Obec Strahovice</t>
  </si>
  <si>
    <t>00534668</t>
  </si>
  <si>
    <t>RR/03/2006/78</t>
  </si>
  <si>
    <t>Projektová dokumentace na stavbu "Dům s pečovatelskou službou - chráněný byt"</t>
  </si>
  <si>
    <t>RR/03/2006/79</t>
  </si>
  <si>
    <t>Rekreačně - sportovní areál pod Červeným kamenem</t>
  </si>
  <si>
    <t>Město Kopřivnice</t>
  </si>
  <si>
    <t>00298077</t>
  </si>
  <si>
    <t>město</t>
  </si>
  <si>
    <t>CELKEM BODŮ (max. 15)</t>
  </si>
  <si>
    <t>IČ</t>
  </si>
  <si>
    <t>Podíl dotace na uznatelných nákladech projektu (%)</t>
  </si>
  <si>
    <t>00298328</t>
  </si>
  <si>
    <t>00296317</t>
  </si>
  <si>
    <t>00296945</t>
  </si>
  <si>
    <t>Projektová dokumentace na "Vybudování nových učeben - stavební úpravy a nástavba půdních prostor ZŠ Slavkov u Opavy"</t>
  </si>
  <si>
    <t>Statutární město Karviná</t>
  </si>
  <si>
    <t>svazek obcí</t>
  </si>
  <si>
    <t>Obec Mosty u Jablunkova</t>
  </si>
  <si>
    <t>Obec Vřesina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</si>
  <si>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</si>
  <si>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</si>
  <si>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</si>
  <si>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</si>
  <si>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</si>
  <si>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</si>
  <si>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</si>
  <si>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</si>
  <si>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</si>
  <si>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</si>
  <si>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poř. č. </t>
  </si>
  <si>
    <t>Seznam náhradníků na poskytnutí dotací v rámci dotačního programu "Program na podporu přípravy PD pro ROP NUTS II Moravskoslezsko 2007-2013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</si>
  <si>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</si>
  <si>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</si>
  <si>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</si>
  <si>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</si>
  <si>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</si>
  <si>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</si>
  <si>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</si>
  <si>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</si>
  <si>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</si>
  <si>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</si>
  <si>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</si>
  <si>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</si>
  <si>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</si>
  <si>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</si>
  <si>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</si>
  <si>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</si>
  <si>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</si>
  <si>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</si>
  <si>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</si>
  <si>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</si>
  <si>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</si>
  <si>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</si>
  <si>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</si>
  <si>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</si>
  <si>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</si>
  <si>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</si>
  <si>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</si>
  <si>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</si>
  <si>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</si>
  <si>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</si>
  <si>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</si>
  <si>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</si>
  <si>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</si>
  <si>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</si>
  <si>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</si>
  <si>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</si>
  <si>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</si>
  <si>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</si>
  <si>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</si>
  <si>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</si>
  <si>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</si>
  <si>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</si>
  <si>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</si>
  <si>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</si>
  <si>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</si>
  <si>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</si>
  <si>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</si>
  <si>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</si>
  <si>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</si>
  <si>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Schválená dotace (Kč)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</si>
</sst>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mmm/yyyy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 CE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zoomScaleSheetLayoutView="75" workbookViewId="0" topLeftCell="D1">
      <selection activeCell="F5" sqref="F5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24.875" style="0" customWidth="1"/>
    <col min="4" max="4" width="13.875" style="0" customWidth="1"/>
    <col min="5" max="5" width="11.25390625" style="0" customWidth="1"/>
    <col min="6" max="6" width="9.375" style="0" customWidth="1"/>
    <col min="7" max="7" width="8.625" style="0" customWidth="1"/>
    <col min="8" max="8" width="11.75390625" style="0" customWidth="1"/>
    <col min="9" max="9" width="12.00390625" style="0" customWidth="1"/>
    <col min="10" max="10" width="11.375" style="0" customWidth="1"/>
    <col min="11" max="11" width="9.25390625" style="0" customWidth="1"/>
    <col min="12" max="12" width="11.125" style="0" customWidth="1"/>
  </cols>
  <sheetData>
    <row r="2" spans="1:2" ht="12.75">
      <c r="A2" s="53"/>
      <c r="B2" s="53"/>
    </row>
    <row r="3" spans="1:2" ht="12.75">
      <c r="A3" s="47"/>
      <c r="B3" s="47"/>
    </row>
    <row r="4" spans="1:15" ht="13.5" thickBot="1">
      <c r="A4" s="48" t="s">
        <v>242</v>
      </c>
      <c r="B4" s="49"/>
      <c r="C4" s="49"/>
      <c r="D4" s="49"/>
      <c r="E4" s="50"/>
      <c r="F4" s="50"/>
      <c r="G4" s="50"/>
      <c r="H4" s="50"/>
      <c r="I4" s="51"/>
      <c r="J4" s="51"/>
      <c r="K4" s="51"/>
      <c r="L4" s="51"/>
      <c r="M4" s="52"/>
      <c r="N4" s="52"/>
      <c r="O4" s="52"/>
    </row>
    <row r="5" spans="1:12" ht="84.75" customHeight="1" thickBot="1">
      <c r="A5" s="1" t="s">
        <v>241</v>
      </c>
      <c r="B5" s="2" t="s">
        <v>16</v>
      </c>
      <c r="C5" s="2" t="s">
        <v>2</v>
      </c>
      <c r="D5" s="3" t="s">
        <v>3</v>
      </c>
      <c r="E5" s="3" t="s">
        <v>4</v>
      </c>
      <c r="F5" s="3" t="s">
        <v>221</v>
      </c>
      <c r="G5" s="4" t="s">
        <v>220</v>
      </c>
      <c r="H5" s="5" t="s">
        <v>17</v>
      </c>
      <c r="I5" s="6" t="s">
        <v>222</v>
      </c>
      <c r="J5" s="5" t="s">
        <v>292</v>
      </c>
      <c r="K5" s="7" t="s">
        <v>6</v>
      </c>
      <c r="L5" s="8" t="s">
        <v>18</v>
      </c>
    </row>
    <row r="6" spans="1:12" ht="36" customHeight="1">
      <c r="A6" s="30" t="s">
        <v>231</v>
      </c>
      <c r="B6" s="31" t="s">
        <v>215</v>
      </c>
      <c r="C6" s="43" t="s">
        <v>216</v>
      </c>
      <c r="D6" s="44" t="s">
        <v>217</v>
      </c>
      <c r="E6" s="44" t="s">
        <v>219</v>
      </c>
      <c r="F6" s="45" t="s">
        <v>218</v>
      </c>
      <c r="G6" s="32">
        <v>11</v>
      </c>
      <c r="H6" s="37">
        <v>3000000</v>
      </c>
      <c r="I6" s="33">
        <v>70</v>
      </c>
      <c r="J6" s="37">
        <v>2100000</v>
      </c>
      <c r="K6" s="32" t="s">
        <v>15</v>
      </c>
      <c r="L6" s="40">
        <f>J6</f>
        <v>2100000</v>
      </c>
    </row>
    <row r="7" spans="1:12" ht="45" customHeight="1">
      <c r="A7" s="34" t="s">
        <v>232</v>
      </c>
      <c r="B7" s="15" t="s">
        <v>59</v>
      </c>
      <c r="C7" s="24" t="s">
        <v>60</v>
      </c>
      <c r="D7" s="9" t="s">
        <v>57</v>
      </c>
      <c r="E7" s="9" t="s">
        <v>219</v>
      </c>
      <c r="F7" s="10" t="s">
        <v>58</v>
      </c>
      <c r="G7" s="17">
        <v>10</v>
      </c>
      <c r="H7" s="38">
        <v>1762000</v>
      </c>
      <c r="I7" s="19">
        <v>68.1</v>
      </c>
      <c r="J7" s="38">
        <v>1200000</v>
      </c>
      <c r="K7" s="18" t="s">
        <v>15</v>
      </c>
      <c r="L7" s="41">
        <f>L6+J7</f>
        <v>3300000</v>
      </c>
    </row>
    <row r="8" spans="1:12" ht="23.25" customHeight="1">
      <c r="A8" s="34" t="s">
        <v>233</v>
      </c>
      <c r="B8" s="15" t="s">
        <v>101</v>
      </c>
      <c r="C8" s="24" t="s">
        <v>102</v>
      </c>
      <c r="D8" s="9" t="s">
        <v>103</v>
      </c>
      <c r="E8" s="9" t="s">
        <v>219</v>
      </c>
      <c r="F8" s="10" t="s">
        <v>104</v>
      </c>
      <c r="G8" s="17">
        <v>10</v>
      </c>
      <c r="H8" s="38">
        <v>3430000</v>
      </c>
      <c r="I8" s="19">
        <v>70</v>
      </c>
      <c r="J8" s="38">
        <v>2401000</v>
      </c>
      <c r="K8" s="17" t="s">
        <v>15</v>
      </c>
      <c r="L8" s="41">
        <f aca="true" t="shared" si="0" ref="L8:L69">L7+J8</f>
        <v>5701000</v>
      </c>
    </row>
    <row r="9" spans="1:12" ht="44.25" customHeight="1">
      <c r="A9" s="34" t="s">
        <v>234</v>
      </c>
      <c r="B9" s="15" t="s">
        <v>137</v>
      </c>
      <c r="C9" s="24" t="s">
        <v>138</v>
      </c>
      <c r="D9" s="9" t="s">
        <v>139</v>
      </c>
      <c r="E9" s="9" t="s">
        <v>228</v>
      </c>
      <c r="F9" s="10" t="s">
        <v>140</v>
      </c>
      <c r="G9" s="17">
        <v>10</v>
      </c>
      <c r="H9" s="38">
        <v>1870000</v>
      </c>
      <c r="I9" s="19">
        <v>70</v>
      </c>
      <c r="J9" s="38">
        <v>1308000</v>
      </c>
      <c r="K9" s="17" t="s">
        <v>15</v>
      </c>
      <c r="L9" s="41">
        <f t="shared" si="0"/>
        <v>7009000</v>
      </c>
    </row>
    <row r="10" spans="1:12" ht="43.5" customHeight="1">
      <c r="A10" s="34" t="s">
        <v>235</v>
      </c>
      <c r="B10" s="15" t="s">
        <v>153</v>
      </c>
      <c r="C10" s="23" t="s">
        <v>154</v>
      </c>
      <c r="D10" s="12" t="s">
        <v>155</v>
      </c>
      <c r="E10" s="12" t="s">
        <v>5</v>
      </c>
      <c r="F10" s="13" t="s">
        <v>156</v>
      </c>
      <c r="G10" s="14">
        <v>10</v>
      </c>
      <c r="H10" s="38">
        <v>1048000</v>
      </c>
      <c r="I10" s="19">
        <v>68.23</v>
      </c>
      <c r="J10" s="38">
        <v>715000</v>
      </c>
      <c r="K10" s="17" t="s">
        <v>15</v>
      </c>
      <c r="L10" s="41">
        <f t="shared" si="0"/>
        <v>7724000</v>
      </c>
    </row>
    <row r="11" spans="1:12" ht="45" customHeight="1">
      <c r="A11" s="34" t="s">
        <v>236</v>
      </c>
      <c r="B11" s="15" t="s">
        <v>168</v>
      </c>
      <c r="C11" s="23" t="s">
        <v>169</v>
      </c>
      <c r="D11" s="12" t="s">
        <v>170</v>
      </c>
      <c r="E11" s="12" t="s">
        <v>219</v>
      </c>
      <c r="F11" s="13" t="s">
        <v>171</v>
      </c>
      <c r="G11" s="17">
        <v>10</v>
      </c>
      <c r="H11" s="38">
        <v>1100000</v>
      </c>
      <c r="I11" s="19">
        <v>70</v>
      </c>
      <c r="J11" s="38">
        <v>770000</v>
      </c>
      <c r="K11" s="17" t="s">
        <v>15</v>
      </c>
      <c r="L11" s="41">
        <f t="shared" si="0"/>
        <v>8494000</v>
      </c>
    </row>
    <row r="12" spans="1:12" ht="45.75" customHeight="1">
      <c r="A12" s="34" t="s">
        <v>237</v>
      </c>
      <c r="B12" s="15" t="s">
        <v>19</v>
      </c>
      <c r="C12" s="23" t="s">
        <v>20</v>
      </c>
      <c r="D12" s="12" t="s">
        <v>21</v>
      </c>
      <c r="E12" s="12" t="s">
        <v>219</v>
      </c>
      <c r="F12" s="20" t="s">
        <v>22</v>
      </c>
      <c r="G12" s="17">
        <v>9</v>
      </c>
      <c r="H12" s="38">
        <v>1300000</v>
      </c>
      <c r="I12" s="19">
        <v>70</v>
      </c>
      <c r="J12" s="38">
        <v>910000</v>
      </c>
      <c r="K12" s="17" t="s">
        <v>15</v>
      </c>
      <c r="L12" s="41">
        <f t="shared" si="0"/>
        <v>9404000</v>
      </c>
    </row>
    <row r="13" spans="1:12" ht="28.5" customHeight="1">
      <c r="A13" s="34" t="s">
        <v>238</v>
      </c>
      <c r="B13" s="15" t="s">
        <v>23</v>
      </c>
      <c r="C13" s="23" t="s">
        <v>24</v>
      </c>
      <c r="D13" s="12" t="s">
        <v>9</v>
      </c>
      <c r="E13" s="12" t="s">
        <v>5</v>
      </c>
      <c r="F13" s="20" t="s">
        <v>10</v>
      </c>
      <c r="G13" s="17">
        <v>9</v>
      </c>
      <c r="H13" s="38">
        <v>150000</v>
      </c>
      <c r="I13" s="19">
        <v>70</v>
      </c>
      <c r="J13" s="38">
        <v>105000</v>
      </c>
      <c r="K13" s="17" t="s">
        <v>15</v>
      </c>
      <c r="L13" s="41">
        <f t="shared" si="0"/>
        <v>9509000</v>
      </c>
    </row>
    <row r="14" spans="1:12" ht="40.5" customHeight="1">
      <c r="A14" s="34" t="s">
        <v>239</v>
      </c>
      <c r="B14" s="15" t="s">
        <v>37</v>
      </c>
      <c r="C14" s="24" t="s">
        <v>38</v>
      </c>
      <c r="D14" s="9" t="s">
        <v>39</v>
      </c>
      <c r="E14" s="9" t="s">
        <v>5</v>
      </c>
      <c r="F14" s="10" t="s">
        <v>40</v>
      </c>
      <c r="G14" s="17">
        <v>9</v>
      </c>
      <c r="H14" s="38">
        <v>550000</v>
      </c>
      <c r="I14" s="19">
        <v>70</v>
      </c>
      <c r="J14" s="38">
        <v>385000</v>
      </c>
      <c r="K14" s="18" t="s">
        <v>15</v>
      </c>
      <c r="L14" s="41">
        <f t="shared" si="0"/>
        <v>9894000</v>
      </c>
    </row>
    <row r="15" ht="40.5" customHeight="1"/>
    <row r="16" spans="1:12" ht="30.75" customHeight="1">
      <c r="A16" s="34" t="s">
        <v>240</v>
      </c>
      <c r="B16" s="15" t="s">
        <v>64</v>
      </c>
      <c r="C16" s="24" t="s">
        <v>65</v>
      </c>
      <c r="D16" s="9" t="s">
        <v>63</v>
      </c>
      <c r="E16" s="9" t="s">
        <v>219</v>
      </c>
      <c r="F16" s="10" t="s">
        <v>224</v>
      </c>
      <c r="G16" s="17">
        <v>9</v>
      </c>
      <c r="H16" s="38">
        <v>325000</v>
      </c>
      <c r="I16" s="19">
        <v>70</v>
      </c>
      <c r="J16" s="38">
        <v>227500</v>
      </c>
      <c r="K16" s="17" t="s">
        <v>15</v>
      </c>
      <c r="L16" s="41">
        <f>L14+J16</f>
        <v>10121500</v>
      </c>
    </row>
    <row r="17" spans="1:12" ht="41.25" customHeight="1">
      <c r="A17" s="34" t="s">
        <v>243</v>
      </c>
      <c r="B17" s="15" t="s">
        <v>82</v>
      </c>
      <c r="C17" s="24" t="s">
        <v>83</v>
      </c>
      <c r="D17" s="9" t="s">
        <v>13</v>
      </c>
      <c r="E17" s="9" t="s">
        <v>5</v>
      </c>
      <c r="F17" s="10" t="s">
        <v>14</v>
      </c>
      <c r="G17" s="17">
        <v>9</v>
      </c>
      <c r="H17" s="38">
        <v>3046000</v>
      </c>
      <c r="I17" s="19">
        <v>70</v>
      </c>
      <c r="J17" s="38">
        <v>2132000</v>
      </c>
      <c r="K17" s="17" t="s">
        <v>15</v>
      </c>
      <c r="L17" s="41">
        <f t="shared" si="0"/>
        <v>12253500</v>
      </c>
    </row>
    <row r="18" spans="1:12" ht="54.75" customHeight="1">
      <c r="A18" s="34" t="s">
        <v>244</v>
      </c>
      <c r="B18" s="15" t="s">
        <v>92</v>
      </c>
      <c r="C18" s="24" t="s">
        <v>93</v>
      </c>
      <c r="D18" s="9" t="s">
        <v>1</v>
      </c>
      <c r="E18" s="9" t="s">
        <v>5</v>
      </c>
      <c r="F18" s="10" t="s">
        <v>0</v>
      </c>
      <c r="G18" s="17">
        <v>9</v>
      </c>
      <c r="H18" s="38">
        <v>300000</v>
      </c>
      <c r="I18" s="19">
        <v>70</v>
      </c>
      <c r="J18" s="38">
        <v>210000</v>
      </c>
      <c r="K18" s="18" t="s">
        <v>15</v>
      </c>
      <c r="L18" s="41">
        <f t="shared" si="0"/>
        <v>12463500</v>
      </c>
    </row>
    <row r="19" spans="1:12" ht="26.25" customHeight="1">
      <c r="A19" s="34" t="s">
        <v>245</v>
      </c>
      <c r="B19" s="15" t="s">
        <v>109</v>
      </c>
      <c r="C19" s="24" t="s">
        <v>110</v>
      </c>
      <c r="D19" s="9" t="s">
        <v>107</v>
      </c>
      <c r="E19" s="9" t="s">
        <v>5</v>
      </c>
      <c r="F19" s="10" t="s">
        <v>108</v>
      </c>
      <c r="G19" s="17">
        <v>9</v>
      </c>
      <c r="H19" s="38">
        <v>530000</v>
      </c>
      <c r="I19" s="19">
        <v>70</v>
      </c>
      <c r="J19" s="38">
        <v>371000</v>
      </c>
      <c r="K19" s="18" t="s">
        <v>15</v>
      </c>
      <c r="L19" s="41">
        <f t="shared" si="0"/>
        <v>12834500</v>
      </c>
    </row>
    <row r="20" spans="1:12" ht="30" customHeight="1">
      <c r="A20" s="34" t="s">
        <v>246</v>
      </c>
      <c r="B20" s="15" t="s">
        <v>145</v>
      </c>
      <c r="C20" s="24" t="s">
        <v>146</v>
      </c>
      <c r="D20" s="9" t="s">
        <v>147</v>
      </c>
      <c r="E20" s="9" t="s">
        <v>5</v>
      </c>
      <c r="F20" s="10" t="s">
        <v>148</v>
      </c>
      <c r="G20" s="17">
        <v>9</v>
      </c>
      <c r="H20" s="38">
        <v>358000</v>
      </c>
      <c r="I20" s="19">
        <v>70</v>
      </c>
      <c r="J20" s="38">
        <v>250000</v>
      </c>
      <c r="K20" s="17" t="s">
        <v>15</v>
      </c>
      <c r="L20" s="41">
        <f t="shared" si="0"/>
        <v>13084500</v>
      </c>
    </row>
    <row r="21" spans="1:12" ht="33" customHeight="1">
      <c r="A21" s="34" t="s">
        <v>247</v>
      </c>
      <c r="B21" s="15" t="s">
        <v>176</v>
      </c>
      <c r="C21" s="23" t="s">
        <v>177</v>
      </c>
      <c r="D21" s="12" t="s">
        <v>178</v>
      </c>
      <c r="E21" s="12" t="s">
        <v>5</v>
      </c>
      <c r="F21" s="20" t="s">
        <v>179</v>
      </c>
      <c r="G21" s="17">
        <v>9</v>
      </c>
      <c r="H21" s="38">
        <v>870000</v>
      </c>
      <c r="I21" s="19">
        <v>70</v>
      </c>
      <c r="J21" s="38">
        <v>609000</v>
      </c>
      <c r="K21" s="17" t="s">
        <v>15</v>
      </c>
      <c r="L21" s="41">
        <f t="shared" si="0"/>
        <v>13693500</v>
      </c>
    </row>
    <row r="22" spans="1:12" ht="21.75" customHeight="1">
      <c r="A22" s="34" t="s">
        <v>248</v>
      </c>
      <c r="B22" s="15" t="s">
        <v>184</v>
      </c>
      <c r="C22" s="24" t="s">
        <v>185</v>
      </c>
      <c r="D22" s="9" t="s">
        <v>182</v>
      </c>
      <c r="E22" s="9" t="s">
        <v>5</v>
      </c>
      <c r="F22" s="10" t="s">
        <v>183</v>
      </c>
      <c r="G22" s="17">
        <v>9</v>
      </c>
      <c r="H22" s="38">
        <v>370000</v>
      </c>
      <c r="I22" s="19">
        <v>69.73</v>
      </c>
      <c r="J22" s="38">
        <v>258000</v>
      </c>
      <c r="K22" s="17" t="s">
        <v>15</v>
      </c>
      <c r="L22" s="41">
        <f t="shared" si="0"/>
        <v>13951500</v>
      </c>
    </row>
    <row r="23" spans="1:12" ht="43.5" customHeight="1">
      <c r="A23" s="34" t="s">
        <v>249</v>
      </c>
      <c r="B23" s="15" t="s">
        <v>196</v>
      </c>
      <c r="C23" s="23" t="s">
        <v>197</v>
      </c>
      <c r="D23" s="12" t="s">
        <v>198</v>
      </c>
      <c r="E23" s="12" t="s">
        <v>219</v>
      </c>
      <c r="F23" s="13" t="s">
        <v>199</v>
      </c>
      <c r="G23" s="17">
        <v>9</v>
      </c>
      <c r="H23" s="38">
        <v>380000</v>
      </c>
      <c r="I23" s="19">
        <v>70</v>
      </c>
      <c r="J23" s="38">
        <v>266000</v>
      </c>
      <c r="K23" s="17" t="s">
        <v>15</v>
      </c>
      <c r="L23" s="41">
        <f t="shared" si="0"/>
        <v>14217500</v>
      </c>
    </row>
    <row r="24" spans="1:12" ht="30" customHeight="1">
      <c r="A24" s="34" t="s">
        <v>250</v>
      </c>
      <c r="B24" s="15" t="s">
        <v>200</v>
      </c>
      <c r="C24" s="23" t="s">
        <v>201</v>
      </c>
      <c r="D24" s="12" t="s">
        <v>230</v>
      </c>
      <c r="E24" s="12" t="s">
        <v>5</v>
      </c>
      <c r="F24" s="13" t="s">
        <v>202</v>
      </c>
      <c r="G24" s="17">
        <v>9</v>
      </c>
      <c r="H24" s="38">
        <v>1200000</v>
      </c>
      <c r="I24" s="19">
        <v>70</v>
      </c>
      <c r="J24" s="38">
        <v>840000</v>
      </c>
      <c r="K24" s="17" t="s">
        <v>15</v>
      </c>
      <c r="L24" s="41">
        <f t="shared" si="0"/>
        <v>15057500</v>
      </c>
    </row>
    <row r="25" spans="1:12" ht="42.75" customHeight="1">
      <c r="A25" s="34" t="s">
        <v>251</v>
      </c>
      <c r="B25" s="15" t="s">
        <v>203</v>
      </c>
      <c r="C25" s="24" t="s">
        <v>204</v>
      </c>
      <c r="D25" s="9" t="s">
        <v>205</v>
      </c>
      <c r="E25" s="9" t="s">
        <v>5</v>
      </c>
      <c r="F25" s="10" t="s">
        <v>206</v>
      </c>
      <c r="G25" s="17">
        <v>9</v>
      </c>
      <c r="H25" s="38">
        <v>500000</v>
      </c>
      <c r="I25" s="19">
        <v>70</v>
      </c>
      <c r="J25" s="38">
        <v>350000</v>
      </c>
      <c r="K25" s="17" t="s">
        <v>15</v>
      </c>
      <c r="L25" s="41">
        <f t="shared" si="0"/>
        <v>15407500</v>
      </c>
    </row>
    <row r="26" spans="1:12" ht="56.25" customHeight="1">
      <c r="A26" s="34" t="s">
        <v>252</v>
      </c>
      <c r="B26" s="15" t="s">
        <v>213</v>
      </c>
      <c r="C26" s="23" t="s">
        <v>214</v>
      </c>
      <c r="D26" s="12" t="s">
        <v>211</v>
      </c>
      <c r="E26" s="12" t="s">
        <v>5</v>
      </c>
      <c r="F26" s="13" t="s">
        <v>212</v>
      </c>
      <c r="G26" s="17">
        <v>9</v>
      </c>
      <c r="H26" s="38">
        <v>445000</v>
      </c>
      <c r="I26" s="19">
        <v>70</v>
      </c>
      <c r="J26" s="38">
        <v>312000</v>
      </c>
      <c r="K26" s="17" t="s">
        <v>15</v>
      </c>
      <c r="L26" s="41">
        <f t="shared" si="0"/>
        <v>15719500</v>
      </c>
    </row>
    <row r="27" spans="1:12" ht="42.75" customHeight="1">
      <c r="A27" s="34" t="s">
        <v>253</v>
      </c>
      <c r="B27" s="15" t="s">
        <v>46</v>
      </c>
      <c r="C27" s="24" t="s">
        <v>47</v>
      </c>
      <c r="D27" s="9" t="s">
        <v>45</v>
      </c>
      <c r="E27" s="16" t="s">
        <v>219</v>
      </c>
      <c r="F27" s="21" t="s">
        <v>223</v>
      </c>
      <c r="G27" s="17">
        <v>8</v>
      </c>
      <c r="H27" s="38">
        <v>600000</v>
      </c>
      <c r="I27" s="19">
        <v>70</v>
      </c>
      <c r="J27" s="38">
        <v>420000</v>
      </c>
      <c r="K27" s="17" t="s">
        <v>15</v>
      </c>
      <c r="L27" s="41">
        <f t="shared" si="0"/>
        <v>16139500</v>
      </c>
    </row>
    <row r="28" ht="42.75" customHeight="1"/>
    <row r="29" spans="1:12" ht="30.75" customHeight="1">
      <c r="A29" s="34" t="s">
        <v>254</v>
      </c>
      <c r="B29" s="15" t="s">
        <v>69</v>
      </c>
      <c r="C29" s="24" t="s">
        <v>70</v>
      </c>
      <c r="D29" s="9" t="s">
        <v>71</v>
      </c>
      <c r="E29" s="9" t="s">
        <v>219</v>
      </c>
      <c r="F29" s="10" t="s">
        <v>72</v>
      </c>
      <c r="G29" s="17">
        <v>8</v>
      </c>
      <c r="H29" s="38">
        <v>2021000</v>
      </c>
      <c r="I29" s="19">
        <v>69.97</v>
      </c>
      <c r="J29" s="38">
        <v>1414000</v>
      </c>
      <c r="K29" s="17" t="s">
        <v>15</v>
      </c>
      <c r="L29" s="41">
        <f>L27+J29</f>
        <v>17553500</v>
      </c>
    </row>
    <row r="30" spans="1:12" ht="45" customHeight="1">
      <c r="A30" s="34" t="s">
        <v>255</v>
      </c>
      <c r="B30" s="15" t="s">
        <v>75</v>
      </c>
      <c r="C30" s="23" t="s">
        <v>76</v>
      </c>
      <c r="D30" s="12" t="s">
        <v>77</v>
      </c>
      <c r="E30" s="12" t="s">
        <v>219</v>
      </c>
      <c r="F30" s="20" t="s">
        <v>78</v>
      </c>
      <c r="G30" s="17">
        <v>8</v>
      </c>
      <c r="H30" s="38">
        <v>500000</v>
      </c>
      <c r="I30" s="19">
        <v>70</v>
      </c>
      <c r="J30" s="38">
        <v>350000</v>
      </c>
      <c r="K30" s="18" t="s">
        <v>15</v>
      </c>
      <c r="L30" s="41">
        <f>L29+J30</f>
        <v>17903500</v>
      </c>
    </row>
    <row r="31" spans="1:12" ht="66.75" customHeight="1">
      <c r="A31" s="34" t="s">
        <v>256</v>
      </c>
      <c r="B31" s="15" t="s">
        <v>79</v>
      </c>
      <c r="C31" s="23" t="s">
        <v>226</v>
      </c>
      <c r="D31" s="12" t="s">
        <v>80</v>
      </c>
      <c r="E31" s="12" t="s">
        <v>5</v>
      </c>
      <c r="F31" s="13" t="s">
        <v>81</v>
      </c>
      <c r="G31" s="17">
        <v>8</v>
      </c>
      <c r="H31" s="38">
        <v>725000</v>
      </c>
      <c r="I31" s="19">
        <v>69.66</v>
      </c>
      <c r="J31" s="38">
        <v>505000</v>
      </c>
      <c r="K31" s="18" t="s">
        <v>15</v>
      </c>
      <c r="L31" s="41">
        <f t="shared" si="0"/>
        <v>18408500</v>
      </c>
    </row>
    <row r="32" spans="1:12" ht="42.75" customHeight="1">
      <c r="A32" s="34" t="s">
        <v>257</v>
      </c>
      <c r="B32" s="15" t="s">
        <v>88</v>
      </c>
      <c r="C32" s="24" t="s">
        <v>89</v>
      </c>
      <c r="D32" s="9" t="s">
        <v>90</v>
      </c>
      <c r="E32" s="9" t="s">
        <v>5</v>
      </c>
      <c r="F32" s="10" t="s">
        <v>91</v>
      </c>
      <c r="G32" s="17">
        <v>8</v>
      </c>
      <c r="H32" s="38">
        <v>150000</v>
      </c>
      <c r="I32" s="19">
        <v>75</v>
      </c>
      <c r="J32" s="38">
        <v>105000</v>
      </c>
      <c r="K32" s="17" t="s">
        <v>15</v>
      </c>
      <c r="L32" s="41">
        <f t="shared" si="0"/>
        <v>18513500</v>
      </c>
    </row>
    <row r="33" spans="1:12" ht="32.25" customHeight="1">
      <c r="A33" s="34" t="s">
        <v>258</v>
      </c>
      <c r="B33" s="15" t="s">
        <v>94</v>
      </c>
      <c r="C33" s="24" t="s">
        <v>95</v>
      </c>
      <c r="D33" s="9" t="s">
        <v>96</v>
      </c>
      <c r="E33" s="9" t="s">
        <v>219</v>
      </c>
      <c r="F33" s="10" t="s">
        <v>97</v>
      </c>
      <c r="G33" s="17">
        <v>8</v>
      </c>
      <c r="H33" s="38">
        <v>450000</v>
      </c>
      <c r="I33" s="19">
        <v>70</v>
      </c>
      <c r="J33" s="38">
        <v>315000</v>
      </c>
      <c r="K33" s="17" t="s">
        <v>15</v>
      </c>
      <c r="L33" s="41">
        <f t="shared" si="0"/>
        <v>18828500</v>
      </c>
    </row>
    <row r="34" spans="1:12" ht="67.5" customHeight="1">
      <c r="A34" s="34" t="s">
        <v>259</v>
      </c>
      <c r="B34" s="15" t="s">
        <v>98</v>
      </c>
      <c r="C34" s="23" t="s">
        <v>99</v>
      </c>
      <c r="D34" s="11" t="s">
        <v>227</v>
      </c>
      <c r="E34" s="12" t="s">
        <v>219</v>
      </c>
      <c r="F34" s="20" t="s">
        <v>100</v>
      </c>
      <c r="G34" s="17">
        <v>8</v>
      </c>
      <c r="H34" s="38">
        <v>714000</v>
      </c>
      <c r="I34" s="19">
        <v>70</v>
      </c>
      <c r="J34" s="38">
        <v>499800</v>
      </c>
      <c r="K34" s="17" t="s">
        <v>15</v>
      </c>
      <c r="L34" s="41">
        <f t="shared" si="0"/>
        <v>19328300</v>
      </c>
    </row>
    <row r="35" spans="1:12" ht="29.25" customHeight="1">
      <c r="A35" s="34" t="s">
        <v>260</v>
      </c>
      <c r="B35" s="15" t="s">
        <v>105</v>
      </c>
      <c r="C35" s="23" t="s">
        <v>106</v>
      </c>
      <c r="D35" s="12" t="s">
        <v>107</v>
      </c>
      <c r="E35" s="12" t="s">
        <v>5</v>
      </c>
      <c r="F35" s="13" t="s">
        <v>108</v>
      </c>
      <c r="G35" s="17">
        <v>8</v>
      </c>
      <c r="H35" s="38">
        <v>380000</v>
      </c>
      <c r="I35" s="19">
        <v>70</v>
      </c>
      <c r="J35" s="38">
        <v>266000</v>
      </c>
      <c r="K35" s="17" t="s">
        <v>15</v>
      </c>
      <c r="L35" s="41">
        <f t="shared" si="0"/>
        <v>19594300</v>
      </c>
    </row>
    <row r="36" spans="1:12" ht="29.25" customHeight="1">
      <c r="A36" s="34" t="s">
        <v>261</v>
      </c>
      <c r="B36" s="15" t="s">
        <v>119</v>
      </c>
      <c r="C36" s="24" t="s">
        <v>120</v>
      </c>
      <c r="D36" s="9" t="s">
        <v>121</v>
      </c>
      <c r="E36" s="9" t="s">
        <v>5</v>
      </c>
      <c r="F36" s="10" t="s">
        <v>122</v>
      </c>
      <c r="G36" s="17">
        <v>8</v>
      </c>
      <c r="H36" s="38">
        <v>904000</v>
      </c>
      <c r="I36" s="19">
        <v>69.69</v>
      </c>
      <c r="J36" s="38">
        <v>630000</v>
      </c>
      <c r="K36" s="18" t="s">
        <v>15</v>
      </c>
      <c r="L36" s="41">
        <f t="shared" si="0"/>
        <v>20224300</v>
      </c>
    </row>
    <row r="37" spans="1:12" ht="30.75" customHeight="1">
      <c r="A37" s="34" t="s">
        <v>262</v>
      </c>
      <c r="B37" s="15" t="s">
        <v>127</v>
      </c>
      <c r="C37" s="23" t="s">
        <v>128</v>
      </c>
      <c r="D37" s="12" t="s">
        <v>125</v>
      </c>
      <c r="E37" s="12" t="s">
        <v>5</v>
      </c>
      <c r="F37" s="13" t="s">
        <v>126</v>
      </c>
      <c r="G37" s="17">
        <v>8</v>
      </c>
      <c r="H37" s="38">
        <v>1940000</v>
      </c>
      <c r="I37" s="19">
        <v>69.9</v>
      </c>
      <c r="J37" s="38">
        <v>1356000</v>
      </c>
      <c r="K37" s="17" t="s">
        <v>15</v>
      </c>
      <c r="L37" s="41">
        <f t="shared" si="0"/>
        <v>21580300</v>
      </c>
    </row>
    <row r="38" spans="1:12" ht="33.75" customHeight="1">
      <c r="A38" s="34" t="s">
        <v>263</v>
      </c>
      <c r="B38" s="15" t="s">
        <v>133</v>
      </c>
      <c r="C38" s="24" t="s">
        <v>134</v>
      </c>
      <c r="D38" s="9" t="s">
        <v>135</v>
      </c>
      <c r="E38" s="9" t="s">
        <v>219</v>
      </c>
      <c r="F38" s="10" t="s">
        <v>136</v>
      </c>
      <c r="G38" s="17">
        <v>8</v>
      </c>
      <c r="H38" s="38">
        <v>1584000</v>
      </c>
      <c r="I38" s="19">
        <v>70</v>
      </c>
      <c r="J38" s="38">
        <v>1107000</v>
      </c>
      <c r="K38" s="18" t="s">
        <v>15</v>
      </c>
      <c r="L38" s="41">
        <f t="shared" si="0"/>
        <v>22687300</v>
      </c>
    </row>
    <row r="39" spans="1:12" ht="35.25" customHeight="1">
      <c r="A39" s="34" t="s">
        <v>264</v>
      </c>
      <c r="B39" s="15" t="s">
        <v>161</v>
      </c>
      <c r="C39" s="24" t="s">
        <v>162</v>
      </c>
      <c r="D39" s="9" t="s">
        <v>229</v>
      </c>
      <c r="E39" s="16" t="s">
        <v>5</v>
      </c>
      <c r="F39" s="21" t="s">
        <v>163</v>
      </c>
      <c r="G39" s="17">
        <v>8</v>
      </c>
      <c r="H39" s="38">
        <v>3648000</v>
      </c>
      <c r="I39" s="19">
        <v>69.99</v>
      </c>
      <c r="J39" s="38">
        <v>2553000</v>
      </c>
      <c r="K39" s="18" t="s">
        <v>15</v>
      </c>
      <c r="L39" s="41">
        <f t="shared" si="0"/>
        <v>25240300</v>
      </c>
    </row>
    <row r="40" ht="35.25" customHeight="1"/>
    <row r="41" spans="1:12" ht="30.75" customHeight="1">
      <c r="A41" s="34" t="s">
        <v>265</v>
      </c>
      <c r="B41" s="15" t="s">
        <v>164</v>
      </c>
      <c r="C41" s="24" t="s">
        <v>165</v>
      </c>
      <c r="D41" s="9" t="s">
        <v>166</v>
      </c>
      <c r="E41" s="16" t="s">
        <v>5</v>
      </c>
      <c r="F41" s="10" t="s">
        <v>167</v>
      </c>
      <c r="G41" s="17">
        <v>8</v>
      </c>
      <c r="H41" s="38">
        <v>420000</v>
      </c>
      <c r="I41" s="19">
        <v>70</v>
      </c>
      <c r="J41" s="38">
        <v>294000</v>
      </c>
      <c r="K41" s="17" t="s">
        <v>15</v>
      </c>
      <c r="L41" s="41">
        <f>L39+J41</f>
        <v>25534300</v>
      </c>
    </row>
    <row r="42" spans="1:12" ht="34.5" customHeight="1">
      <c r="A42" s="34" t="s">
        <v>266</v>
      </c>
      <c r="B42" s="15" t="s">
        <v>186</v>
      </c>
      <c r="C42" s="24" t="s">
        <v>187</v>
      </c>
      <c r="D42" s="9" t="s">
        <v>188</v>
      </c>
      <c r="E42" s="9" t="s">
        <v>5</v>
      </c>
      <c r="F42" s="10" t="s">
        <v>189</v>
      </c>
      <c r="G42" s="17">
        <v>8</v>
      </c>
      <c r="H42" s="38">
        <v>1560000</v>
      </c>
      <c r="I42" s="19">
        <v>70</v>
      </c>
      <c r="J42" s="38">
        <v>1092000</v>
      </c>
      <c r="K42" s="17" t="s">
        <v>15</v>
      </c>
      <c r="L42" s="41">
        <f t="shared" si="0"/>
        <v>26626300</v>
      </c>
    </row>
    <row r="43" spans="1:12" ht="55.5" customHeight="1">
      <c r="A43" s="34" t="s">
        <v>267</v>
      </c>
      <c r="B43" s="15" t="s">
        <v>192</v>
      </c>
      <c r="C43" s="23" t="s">
        <v>195</v>
      </c>
      <c r="D43" s="12" t="s">
        <v>193</v>
      </c>
      <c r="E43" s="12" t="s">
        <v>5</v>
      </c>
      <c r="F43" s="13" t="s">
        <v>194</v>
      </c>
      <c r="G43" s="17">
        <v>8</v>
      </c>
      <c r="H43" s="38">
        <v>312000</v>
      </c>
      <c r="I43" s="19">
        <v>64.1</v>
      </c>
      <c r="J43" s="38">
        <v>200000</v>
      </c>
      <c r="K43" s="18" t="s">
        <v>15</v>
      </c>
      <c r="L43" s="41">
        <f t="shared" si="0"/>
        <v>26826300</v>
      </c>
    </row>
    <row r="44" spans="1:12" ht="43.5" customHeight="1">
      <c r="A44" s="34" t="s">
        <v>268</v>
      </c>
      <c r="B44" s="15" t="s">
        <v>207</v>
      </c>
      <c r="C44" s="23" t="s">
        <v>208</v>
      </c>
      <c r="D44" s="12" t="s">
        <v>209</v>
      </c>
      <c r="E44" s="12" t="s">
        <v>5</v>
      </c>
      <c r="F44" s="13" t="s">
        <v>210</v>
      </c>
      <c r="G44" s="17">
        <v>8</v>
      </c>
      <c r="H44" s="38">
        <v>1450000</v>
      </c>
      <c r="I44" s="19">
        <v>57.93</v>
      </c>
      <c r="J44" s="38">
        <v>840000</v>
      </c>
      <c r="K44" s="17" t="s">
        <v>15</v>
      </c>
      <c r="L44" s="41">
        <f t="shared" si="0"/>
        <v>27666300</v>
      </c>
    </row>
    <row r="45" spans="1:12" ht="53.25" customHeight="1">
      <c r="A45" s="34" t="s">
        <v>269</v>
      </c>
      <c r="B45" s="15" t="s">
        <v>25</v>
      </c>
      <c r="C45" s="23" t="s">
        <v>26</v>
      </c>
      <c r="D45" s="12" t="s">
        <v>27</v>
      </c>
      <c r="E45" s="12" t="s">
        <v>219</v>
      </c>
      <c r="F45" s="13" t="s">
        <v>28</v>
      </c>
      <c r="G45" s="17">
        <v>8</v>
      </c>
      <c r="H45" s="38">
        <v>370000</v>
      </c>
      <c r="I45" s="19">
        <v>70</v>
      </c>
      <c r="J45" s="38">
        <v>259000</v>
      </c>
      <c r="K45" s="18" t="s">
        <v>15</v>
      </c>
      <c r="L45" s="41">
        <f t="shared" si="0"/>
        <v>27925300</v>
      </c>
    </row>
    <row r="46" spans="1:12" ht="32.25" customHeight="1">
      <c r="A46" s="34" t="s">
        <v>270</v>
      </c>
      <c r="B46" s="22" t="s">
        <v>31</v>
      </c>
      <c r="C46" s="24" t="s">
        <v>32</v>
      </c>
      <c r="D46" s="9" t="s">
        <v>29</v>
      </c>
      <c r="E46" s="9" t="s">
        <v>219</v>
      </c>
      <c r="F46" s="10" t="s">
        <v>30</v>
      </c>
      <c r="G46" s="17">
        <v>7</v>
      </c>
      <c r="H46" s="38">
        <v>75000</v>
      </c>
      <c r="I46" s="19">
        <v>70</v>
      </c>
      <c r="J46" s="38">
        <v>53000</v>
      </c>
      <c r="K46" s="17" t="s">
        <v>15</v>
      </c>
      <c r="L46" s="41">
        <f t="shared" si="0"/>
        <v>27978300</v>
      </c>
    </row>
    <row r="47" spans="1:12" ht="42" customHeight="1">
      <c r="A47" s="34" t="s">
        <v>271</v>
      </c>
      <c r="B47" s="15" t="s">
        <v>33</v>
      </c>
      <c r="C47" s="23" t="s">
        <v>34</v>
      </c>
      <c r="D47" s="12" t="s">
        <v>35</v>
      </c>
      <c r="E47" s="12" t="s">
        <v>219</v>
      </c>
      <c r="F47" s="20" t="s">
        <v>36</v>
      </c>
      <c r="G47" s="17">
        <v>7</v>
      </c>
      <c r="H47" s="38">
        <v>500000</v>
      </c>
      <c r="I47" s="19">
        <v>70</v>
      </c>
      <c r="J47" s="38">
        <v>350000</v>
      </c>
      <c r="K47" s="17" t="s">
        <v>15</v>
      </c>
      <c r="L47" s="41">
        <f t="shared" si="0"/>
        <v>28328300</v>
      </c>
    </row>
    <row r="48" spans="1:12" ht="41.25" customHeight="1">
      <c r="A48" s="34" t="s">
        <v>272</v>
      </c>
      <c r="B48" s="15" t="s">
        <v>41</v>
      </c>
      <c r="C48" s="23" t="s">
        <v>42</v>
      </c>
      <c r="D48" s="12" t="s">
        <v>39</v>
      </c>
      <c r="E48" s="12" t="s">
        <v>5</v>
      </c>
      <c r="F48" s="13" t="s">
        <v>40</v>
      </c>
      <c r="G48" s="17">
        <v>7</v>
      </c>
      <c r="H48" s="38">
        <v>425000</v>
      </c>
      <c r="I48" s="19">
        <v>70</v>
      </c>
      <c r="J48" s="38">
        <v>297500</v>
      </c>
      <c r="K48" s="17" t="s">
        <v>15</v>
      </c>
      <c r="L48" s="41">
        <f t="shared" si="0"/>
        <v>28625800</v>
      </c>
    </row>
    <row r="49" spans="1:12" ht="42.75" customHeight="1">
      <c r="A49" s="34" t="s">
        <v>273</v>
      </c>
      <c r="B49" s="15" t="s">
        <v>43</v>
      </c>
      <c r="C49" s="24" t="s">
        <v>44</v>
      </c>
      <c r="D49" s="9" t="s">
        <v>45</v>
      </c>
      <c r="E49" s="9" t="s">
        <v>219</v>
      </c>
      <c r="F49" s="10" t="s">
        <v>223</v>
      </c>
      <c r="G49" s="17">
        <v>7</v>
      </c>
      <c r="H49" s="38">
        <v>500000</v>
      </c>
      <c r="I49" s="19">
        <v>70</v>
      </c>
      <c r="J49" s="38">
        <v>350000</v>
      </c>
      <c r="K49" s="18" t="s">
        <v>15</v>
      </c>
      <c r="L49" s="41">
        <f t="shared" si="0"/>
        <v>28975800</v>
      </c>
    </row>
    <row r="50" spans="1:12" ht="42.75" customHeight="1">
      <c r="A50" s="34" t="s">
        <v>274</v>
      </c>
      <c r="B50" s="15" t="s">
        <v>48</v>
      </c>
      <c r="C50" s="24" t="s">
        <v>49</v>
      </c>
      <c r="D50" s="9" t="s">
        <v>50</v>
      </c>
      <c r="E50" s="16" t="s">
        <v>219</v>
      </c>
      <c r="F50" s="10" t="s">
        <v>51</v>
      </c>
      <c r="G50" s="17">
        <v>7</v>
      </c>
      <c r="H50" s="38">
        <v>2260000</v>
      </c>
      <c r="I50" s="19">
        <v>70</v>
      </c>
      <c r="J50" s="38">
        <v>1582000</v>
      </c>
      <c r="K50" s="18" t="s">
        <v>15</v>
      </c>
      <c r="L50" s="41">
        <f t="shared" si="0"/>
        <v>30557800</v>
      </c>
    </row>
    <row r="51" spans="1:12" ht="36.75" customHeight="1">
      <c r="A51" s="34" t="s">
        <v>275</v>
      </c>
      <c r="B51" s="15" t="s">
        <v>52</v>
      </c>
      <c r="C51" s="24" t="s">
        <v>53</v>
      </c>
      <c r="D51" s="9" t="s">
        <v>54</v>
      </c>
      <c r="E51" s="9" t="s">
        <v>219</v>
      </c>
      <c r="F51" s="10" t="s">
        <v>51</v>
      </c>
      <c r="G51" s="17">
        <v>7</v>
      </c>
      <c r="H51" s="38">
        <v>180000</v>
      </c>
      <c r="I51" s="19">
        <v>70</v>
      </c>
      <c r="J51" s="38">
        <v>126000</v>
      </c>
      <c r="K51" s="17" t="s">
        <v>15</v>
      </c>
      <c r="L51" s="41">
        <f t="shared" si="0"/>
        <v>30683800</v>
      </c>
    </row>
    <row r="52" ht="36.75" customHeight="1"/>
    <row r="53" spans="1:12" ht="43.5" customHeight="1">
      <c r="A53" s="34" t="s">
        <v>276</v>
      </c>
      <c r="B53" s="15" t="s">
        <v>55</v>
      </c>
      <c r="C53" s="23" t="s">
        <v>56</v>
      </c>
      <c r="D53" s="12" t="s">
        <v>57</v>
      </c>
      <c r="E53" s="12" t="s">
        <v>219</v>
      </c>
      <c r="F53" s="13" t="s">
        <v>58</v>
      </c>
      <c r="G53" s="17">
        <v>7</v>
      </c>
      <c r="H53" s="38">
        <v>1000000</v>
      </c>
      <c r="I53" s="19">
        <v>70</v>
      </c>
      <c r="J53" s="38">
        <v>700000</v>
      </c>
      <c r="K53" s="17" t="s">
        <v>15</v>
      </c>
      <c r="L53" s="41">
        <f>L51+J53</f>
        <v>31383800</v>
      </c>
    </row>
    <row r="54" spans="1:12" ht="28.5" customHeight="1">
      <c r="A54" s="34" t="s">
        <v>277</v>
      </c>
      <c r="B54" s="15" t="s">
        <v>61</v>
      </c>
      <c r="C54" s="24" t="s">
        <v>62</v>
      </c>
      <c r="D54" s="9" t="s">
        <v>63</v>
      </c>
      <c r="E54" s="9" t="s">
        <v>219</v>
      </c>
      <c r="F54" s="10" t="s">
        <v>224</v>
      </c>
      <c r="G54" s="17">
        <v>7</v>
      </c>
      <c r="H54" s="38">
        <v>236000</v>
      </c>
      <c r="I54" s="19">
        <v>70</v>
      </c>
      <c r="J54" s="38">
        <v>165000</v>
      </c>
      <c r="K54" s="17" t="s">
        <v>15</v>
      </c>
      <c r="L54" s="41">
        <f t="shared" si="0"/>
        <v>31548800</v>
      </c>
    </row>
    <row r="55" spans="1:12" ht="30.75" customHeight="1">
      <c r="A55" s="34" t="s">
        <v>278</v>
      </c>
      <c r="B55" s="15" t="s">
        <v>66</v>
      </c>
      <c r="C55" s="23" t="s">
        <v>67</v>
      </c>
      <c r="D55" s="12" t="s">
        <v>68</v>
      </c>
      <c r="E55" s="12" t="s">
        <v>5</v>
      </c>
      <c r="F55" s="13" t="s">
        <v>225</v>
      </c>
      <c r="G55" s="17">
        <v>7</v>
      </c>
      <c r="H55" s="38">
        <v>850000</v>
      </c>
      <c r="I55" s="19">
        <v>69.41</v>
      </c>
      <c r="J55" s="38">
        <v>590000</v>
      </c>
      <c r="K55" s="18" t="s">
        <v>15</v>
      </c>
      <c r="L55" s="41">
        <f t="shared" si="0"/>
        <v>32138800</v>
      </c>
    </row>
    <row r="56" spans="1:12" ht="33" customHeight="1">
      <c r="A56" s="34" t="s">
        <v>279</v>
      </c>
      <c r="B56" s="15" t="s">
        <v>73</v>
      </c>
      <c r="C56" s="23" t="s">
        <v>74</v>
      </c>
      <c r="D56" s="11" t="s">
        <v>71</v>
      </c>
      <c r="E56" s="12" t="s">
        <v>219</v>
      </c>
      <c r="F56" s="20" t="s">
        <v>72</v>
      </c>
      <c r="G56" s="17">
        <v>7</v>
      </c>
      <c r="H56" s="38">
        <v>601000</v>
      </c>
      <c r="I56" s="19">
        <v>70</v>
      </c>
      <c r="J56" s="38">
        <v>420000</v>
      </c>
      <c r="K56" s="17" t="s">
        <v>15</v>
      </c>
      <c r="L56" s="41">
        <f t="shared" si="0"/>
        <v>32558800</v>
      </c>
    </row>
    <row r="57" spans="1:12" ht="21.75" customHeight="1">
      <c r="A57" s="34" t="s">
        <v>280</v>
      </c>
      <c r="B57" s="15" t="s">
        <v>84</v>
      </c>
      <c r="C57" s="23" t="s">
        <v>85</v>
      </c>
      <c r="D57" s="11" t="s">
        <v>7</v>
      </c>
      <c r="E57" s="12" t="s">
        <v>5</v>
      </c>
      <c r="F57" s="20" t="s">
        <v>8</v>
      </c>
      <c r="G57" s="17">
        <v>7</v>
      </c>
      <c r="H57" s="38">
        <v>136000</v>
      </c>
      <c r="I57" s="19">
        <v>70</v>
      </c>
      <c r="J57" s="38">
        <v>95000</v>
      </c>
      <c r="K57" s="17" t="s">
        <v>15</v>
      </c>
      <c r="L57" s="41">
        <f t="shared" si="0"/>
        <v>32653800</v>
      </c>
    </row>
    <row r="58" spans="1:12" ht="21" customHeight="1">
      <c r="A58" s="34" t="s">
        <v>281</v>
      </c>
      <c r="B58" s="15" t="s">
        <v>111</v>
      </c>
      <c r="C58" s="24" t="s">
        <v>112</v>
      </c>
      <c r="D58" s="9" t="s">
        <v>113</v>
      </c>
      <c r="E58" s="16" t="s">
        <v>5</v>
      </c>
      <c r="F58" s="10" t="s">
        <v>114</v>
      </c>
      <c r="G58" s="17">
        <v>7</v>
      </c>
      <c r="H58" s="38">
        <v>750000</v>
      </c>
      <c r="I58" s="19">
        <v>69.87</v>
      </c>
      <c r="J58" s="38">
        <v>524000</v>
      </c>
      <c r="K58" s="17" t="s">
        <v>15</v>
      </c>
      <c r="L58" s="41">
        <f t="shared" si="0"/>
        <v>33177800</v>
      </c>
    </row>
    <row r="59" spans="1:12" ht="30" customHeight="1">
      <c r="A59" s="34" t="s">
        <v>282</v>
      </c>
      <c r="B59" s="15" t="s">
        <v>123</v>
      </c>
      <c r="C59" s="23" t="s">
        <v>124</v>
      </c>
      <c r="D59" s="12" t="s">
        <v>125</v>
      </c>
      <c r="E59" s="12" t="s">
        <v>5</v>
      </c>
      <c r="F59" s="13" t="s">
        <v>126</v>
      </c>
      <c r="G59" s="17">
        <v>7</v>
      </c>
      <c r="H59" s="38">
        <v>1014000</v>
      </c>
      <c r="I59" s="19">
        <v>69.63</v>
      </c>
      <c r="J59" s="38">
        <v>706000</v>
      </c>
      <c r="K59" s="17" t="s">
        <v>15</v>
      </c>
      <c r="L59" s="41">
        <f t="shared" si="0"/>
        <v>33883800</v>
      </c>
    </row>
    <row r="60" spans="1:12" ht="29.25" customHeight="1">
      <c r="A60" s="34" t="s">
        <v>283</v>
      </c>
      <c r="B60" s="15" t="s">
        <v>129</v>
      </c>
      <c r="C60" s="24" t="s">
        <v>130</v>
      </c>
      <c r="D60" s="9" t="s">
        <v>131</v>
      </c>
      <c r="E60" s="9" t="s">
        <v>5</v>
      </c>
      <c r="F60" s="10" t="s">
        <v>132</v>
      </c>
      <c r="G60" s="17">
        <v>7</v>
      </c>
      <c r="H60" s="38">
        <v>665000</v>
      </c>
      <c r="I60" s="19">
        <v>69.47</v>
      </c>
      <c r="J60" s="38">
        <v>462000</v>
      </c>
      <c r="K60" s="18" t="s">
        <v>15</v>
      </c>
      <c r="L60" s="41">
        <f t="shared" si="0"/>
        <v>34345800</v>
      </c>
    </row>
    <row r="61" spans="1:12" ht="31.5" customHeight="1">
      <c r="A61" s="34" t="s">
        <v>284</v>
      </c>
      <c r="B61" s="15" t="s">
        <v>141</v>
      </c>
      <c r="C61" s="24" t="s">
        <v>142</v>
      </c>
      <c r="D61" s="9" t="s">
        <v>143</v>
      </c>
      <c r="E61" s="9" t="s">
        <v>5</v>
      </c>
      <c r="F61" s="10" t="s">
        <v>144</v>
      </c>
      <c r="G61" s="17">
        <v>7</v>
      </c>
      <c r="H61" s="38">
        <v>150000</v>
      </c>
      <c r="I61" s="19">
        <v>70</v>
      </c>
      <c r="J61" s="38">
        <v>105000</v>
      </c>
      <c r="K61" s="17" t="s">
        <v>15</v>
      </c>
      <c r="L61" s="41">
        <f t="shared" si="0"/>
        <v>34450800</v>
      </c>
    </row>
    <row r="62" spans="1:12" ht="42" customHeight="1">
      <c r="A62" s="34" t="s">
        <v>285</v>
      </c>
      <c r="B62" s="15" t="s">
        <v>151</v>
      </c>
      <c r="C62" s="23" t="s">
        <v>152</v>
      </c>
      <c r="D62" s="12" t="s">
        <v>149</v>
      </c>
      <c r="E62" s="12" t="s">
        <v>219</v>
      </c>
      <c r="F62" s="13" t="s">
        <v>150</v>
      </c>
      <c r="G62" s="17">
        <v>7</v>
      </c>
      <c r="H62" s="38">
        <v>520000</v>
      </c>
      <c r="I62" s="19">
        <v>70</v>
      </c>
      <c r="J62" s="38">
        <v>364000</v>
      </c>
      <c r="K62" s="17" t="s">
        <v>15</v>
      </c>
      <c r="L62" s="41">
        <f t="shared" si="0"/>
        <v>34814800</v>
      </c>
    </row>
    <row r="63" spans="1:12" ht="56.25" customHeight="1">
      <c r="A63" s="34" t="s">
        <v>286</v>
      </c>
      <c r="B63" s="15" t="s">
        <v>157</v>
      </c>
      <c r="C63" s="23" t="s">
        <v>158</v>
      </c>
      <c r="D63" s="12" t="s">
        <v>159</v>
      </c>
      <c r="E63" s="12" t="s">
        <v>5</v>
      </c>
      <c r="F63" s="13" t="s">
        <v>160</v>
      </c>
      <c r="G63" s="17">
        <v>7</v>
      </c>
      <c r="H63" s="38">
        <v>135000</v>
      </c>
      <c r="I63" s="19">
        <v>70</v>
      </c>
      <c r="J63" s="38">
        <v>94500</v>
      </c>
      <c r="K63" s="17" t="s">
        <v>15</v>
      </c>
      <c r="L63" s="41">
        <f t="shared" si="0"/>
        <v>34909300</v>
      </c>
    </row>
    <row r="64" spans="1:12" ht="43.5" customHeight="1">
      <c r="A64" s="34" t="s">
        <v>287</v>
      </c>
      <c r="B64" s="15" t="s">
        <v>172</v>
      </c>
      <c r="C64" s="23" t="s">
        <v>173</v>
      </c>
      <c r="D64" s="12" t="s">
        <v>174</v>
      </c>
      <c r="E64" s="12" t="s">
        <v>5</v>
      </c>
      <c r="F64" s="13" t="s">
        <v>175</v>
      </c>
      <c r="G64" s="17">
        <v>7</v>
      </c>
      <c r="H64" s="38">
        <v>480000</v>
      </c>
      <c r="I64" s="19">
        <v>70</v>
      </c>
      <c r="J64" s="38">
        <v>336000</v>
      </c>
      <c r="K64" s="18" t="s">
        <v>15</v>
      </c>
      <c r="L64" s="41">
        <f t="shared" si="0"/>
        <v>35245300</v>
      </c>
    </row>
    <row r="65" spans="1:12" ht="30.75" customHeight="1">
      <c r="A65" s="34" t="s">
        <v>288</v>
      </c>
      <c r="B65" s="15" t="s">
        <v>180</v>
      </c>
      <c r="C65" s="24" t="s">
        <v>181</v>
      </c>
      <c r="D65" s="9" t="s">
        <v>182</v>
      </c>
      <c r="E65" s="16" t="s">
        <v>5</v>
      </c>
      <c r="F65" s="10" t="s">
        <v>183</v>
      </c>
      <c r="G65" s="17">
        <v>7</v>
      </c>
      <c r="H65" s="38">
        <v>310000</v>
      </c>
      <c r="I65" s="19">
        <v>70</v>
      </c>
      <c r="J65" s="38">
        <v>217000</v>
      </c>
      <c r="K65" s="18" t="s">
        <v>15</v>
      </c>
      <c r="L65" s="41">
        <f t="shared" si="0"/>
        <v>35462300</v>
      </c>
    </row>
    <row r="66" ht="30.75" customHeight="1"/>
    <row r="67" spans="1:12" ht="41.25" customHeight="1">
      <c r="A67" s="34" t="s">
        <v>289</v>
      </c>
      <c r="B67" s="15" t="s">
        <v>190</v>
      </c>
      <c r="C67" s="23" t="s">
        <v>191</v>
      </c>
      <c r="D67" s="12" t="s">
        <v>188</v>
      </c>
      <c r="E67" s="12" t="s">
        <v>5</v>
      </c>
      <c r="F67" s="13" t="s">
        <v>189</v>
      </c>
      <c r="G67" s="17">
        <v>7</v>
      </c>
      <c r="H67" s="38">
        <v>590000</v>
      </c>
      <c r="I67" s="19">
        <v>70</v>
      </c>
      <c r="J67" s="38">
        <v>413000</v>
      </c>
      <c r="K67" s="18" t="s">
        <v>15</v>
      </c>
      <c r="L67" s="41">
        <f>L65+J67</f>
        <v>35875300</v>
      </c>
    </row>
    <row r="68" spans="1:12" ht="44.25" customHeight="1">
      <c r="A68" s="34" t="s">
        <v>290</v>
      </c>
      <c r="B68" s="15" t="s">
        <v>86</v>
      </c>
      <c r="C68" s="24" t="s">
        <v>87</v>
      </c>
      <c r="D68" s="9" t="s">
        <v>11</v>
      </c>
      <c r="E68" s="9" t="s">
        <v>5</v>
      </c>
      <c r="F68" s="10" t="s">
        <v>12</v>
      </c>
      <c r="G68" s="17">
        <v>6</v>
      </c>
      <c r="H68" s="38">
        <v>83000</v>
      </c>
      <c r="I68" s="19">
        <v>70</v>
      </c>
      <c r="J68" s="38">
        <v>58100</v>
      </c>
      <c r="K68" s="18" t="s">
        <v>15</v>
      </c>
      <c r="L68" s="41">
        <f>L67+J68</f>
        <v>35933400</v>
      </c>
    </row>
    <row r="69" spans="1:12" ht="53.25" customHeight="1" thickBot="1">
      <c r="A69" s="35" t="s">
        <v>291</v>
      </c>
      <c r="B69" s="36" t="s">
        <v>115</v>
      </c>
      <c r="C69" s="29" t="s">
        <v>116</v>
      </c>
      <c r="D69" s="26" t="s">
        <v>117</v>
      </c>
      <c r="E69" s="26" t="s">
        <v>5</v>
      </c>
      <c r="F69" s="27" t="s">
        <v>118</v>
      </c>
      <c r="G69" s="25">
        <v>6</v>
      </c>
      <c r="H69" s="39">
        <v>80000</v>
      </c>
      <c r="I69" s="28">
        <v>70</v>
      </c>
      <c r="J69" s="39">
        <v>56000</v>
      </c>
      <c r="K69" s="25" t="s">
        <v>15</v>
      </c>
      <c r="L69" s="42">
        <f t="shared" si="0"/>
        <v>35989400</v>
      </c>
    </row>
    <row r="70" spans="8:10" ht="12.75">
      <c r="H70" s="46">
        <f>SUM(H6:H69)</f>
        <v>51802000</v>
      </c>
      <c r="J70" s="46">
        <f>SUM(J6:J69)</f>
        <v>35989400</v>
      </c>
    </row>
  </sheetData>
  <mergeCells count="2">
    <mergeCell ref="A4:O4"/>
    <mergeCell ref="A2:B2"/>
  </mergeCells>
  <printOptions/>
  <pageMargins left="0.23" right="0.28" top="0.59" bottom="1" header="0.4921259845" footer="0.4921259845"/>
  <pageSetup horizontalDpi="600" verticalDpi="600" orientation="landscape" paperSize="9" r:id="rId1"/>
  <headerFooter alignWithMargins="0">
    <oddHeader>&amp;L&amp;"Times New Roman CE,tučné"&amp;14Usnesení č. 14/1202/1 - Příloha č. 2
&amp;"Times New Roman CE,obyčejné"Počet stran přílohy: 6&amp;"Times New Roman CE,tučné"
&amp;"Arial CE,obyčejné"&amp;10
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novotna</cp:lastModifiedBy>
  <cp:lastPrinted>2006-11-27T13:23:44Z</cp:lastPrinted>
  <dcterms:created xsi:type="dcterms:W3CDTF">2004-02-24T06:50:35Z</dcterms:created>
  <dcterms:modified xsi:type="dcterms:W3CDTF">2006-11-27T13:24:16Z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