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<sst xmlns="http://schemas.openxmlformats.org/spreadsheetml/2006/main" count="210" uniqueCount="149">
  <si>
    <t>Žadatel</t>
  </si>
  <si>
    <t>IČ</t>
  </si>
  <si>
    <t>Název akce</t>
  </si>
  <si>
    <t xml:space="preserve"> ROZDÍL (v Kč)</t>
  </si>
  <si>
    <t>P.</t>
  </si>
  <si>
    <t>1.</t>
  </si>
  <si>
    <t>2.</t>
  </si>
  <si>
    <t>3.</t>
  </si>
  <si>
    <t>4.</t>
  </si>
  <si>
    <t>5.</t>
  </si>
  <si>
    <t>6.</t>
  </si>
  <si>
    <t>Reg. číslo</t>
  </si>
  <si>
    <t>Celkové uznatelné náklady</t>
  </si>
  <si>
    <t>CELKEM za akce (v Kč)</t>
  </si>
  <si>
    <t>Disponibilní zdroje (v Kč)</t>
  </si>
  <si>
    <t>9.</t>
  </si>
  <si>
    <t>Případné úpravy budou promítnuty v rozpočtu akce a zohledněny do Smluv o financování akce. Maximální podíl celkové dotace na celkových uznatelných nákladech zůstane zachován. Stanovená výše dotace je maximální.</t>
  </si>
  <si>
    <t>Podíl celkové dotace na celkových uznatelných nákladech (%)</t>
  </si>
  <si>
    <t>V návaznosti na kontrole podrobnějších rozpočtů a provedení ex-ante kontrol u úspěšných akcí může zůstat více disponibilních prostředků a mohou tak být podpořeny i náhradní akce.</t>
  </si>
  <si>
    <t>Zoologická zahrada Ostrava, příspěvková organizace</t>
  </si>
  <si>
    <t>Právní forma</t>
  </si>
  <si>
    <t>příspěvková organizace</t>
  </si>
  <si>
    <t>obec</t>
  </si>
  <si>
    <t>Obec Bystřice</t>
  </si>
  <si>
    <t>svazek obcí</t>
  </si>
  <si>
    <t>Maximální dotace ze SF</t>
  </si>
  <si>
    <t>Maximální dotace ze státního rozpočtu (SR)</t>
  </si>
  <si>
    <t>Maximální dotace z krajského rozpočtu</t>
  </si>
  <si>
    <t>7.</t>
  </si>
  <si>
    <t>8.</t>
  </si>
  <si>
    <t>10.</t>
  </si>
  <si>
    <t>11.</t>
  </si>
  <si>
    <t>12.</t>
  </si>
  <si>
    <t>13.</t>
  </si>
  <si>
    <t>14.</t>
  </si>
  <si>
    <t>15.</t>
  </si>
  <si>
    <t>16.</t>
  </si>
  <si>
    <t>CZ.04.1.05/4.1.86.4/5317</t>
  </si>
  <si>
    <t>CZ.04.1.05/4.1.86.4/5380</t>
  </si>
  <si>
    <t>CZ.04.1.05/4.1.86.4/5355</t>
  </si>
  <si>
    <t>CZ.04.1.05/4.1.86.4/5290</t>
  </si>
  <si>
    <t>CZ.04.1.05/4.1.86.4/5291</t>
  </si>
  <si>
    <t>CZ.04.1.05/4.1.86.4/5389</t>
  </si>
  <si>
    <t>CZ.04.1.05/4.1.86.4/5329</t>
  </si>
  <si>
    <t>CZ.04.1.05/4.1.86.4/5378</t>
  </si>
  <si>
    <t>CZ.04.1.05/4.1.86.4/5292</t>
  </si>
  <si>
    <t>CZ.04.1.05/4.1.86.4/5313</t>
  </si>
  <si>
    <t>CZ.04.1.05/4.1.86.4/5354</t>
  </si>
  <si>
    <t>CZ.04.1.05/4.1.86.4/5357</t>
  </si>
  <si>
    <t>CZ.04.1.05/4.1.86.4/5385</t>
  </si>
  <si>
    <t>CZ.04.1.05/4.1.86.4/5345</t>
  </si>
  <si>
    <t>CZ.04.1.05/4.1.86.4/5308</t>
  </si>
  <si>
    <t>CZ.04.1.05/4.1.86.4/5296</t>
  </si>
  <si>
    <t>Město Frenštát pod Radhoštěm</t>
  </si>
  <si>
    <t>Statutární město Ostrava</t>
  </si>
  <si>
    <t>Obec Kozlovice</t>
  </si>
  <si>
    <t>Obec Morávka</t>
  </si>
  <si>
    <t>Moravskoslezský kraj</t>
  </si>
  <si>
    <t>Sdružení obcí Rýmařovska</t>
  </si>
  <si>
    <t>Obec Krásná</t>
  </si>
  <si>
    <t>Statutární město Opava</t>
  </si>
  <si>
    <t>Obec Palkovice</t>
  </si>
  <si>
    <t>Regionální poradenská agentura, s.r.o.</t>
  </si>
  <si>
    <t>Město Bruntál</t>
  </si>
  <si>
    <t>kraj</t>
  </si>
  <si>
    <t>společnost s ručením omezeným</t>
  </si>
  <si>
    <t>00297852</t>
  </si>
  <si>
    <t>00845451</t>
  </si>
  <si>
    <t>00296821</t>
  </si>
  <si>
    <t>00296945</t>
  </si>
  <si>
    <t>70890692</t>
  </si>
  <si>
    <t>63024276</t>
  </si>
  <si>
    <t>00296562</t>
  </si>
  <si>
    <t>00577022</t>
  </si>
  <si>
    <t>00300535</t>
  </si>
  <si>
    <t>00297054</t>
  </si>
  <si>
    <t>26298163</t>
  </si>
  <si>
    <t>00373249</t>
  </si>
  <si>
    <t>00305847</t>
  </si>
  <si>
    <t>00295892</t>
  </si>
  <si>
    <t>69581762</t>
  </si>
  <si>
    <t>Kozlovice - dědina valašských vojvodů</t>
  </si>
  <si>
    <t>Vítejte na Morávce</t>
  </si>
  <si>
    <t>Propagace Vítkovic</t>
  </si>
  <si>
    <t>Využití marketingové strategie v aktivitách cestovního ruchu MSK</t>
  </si>
  <si>
    <t>Rýmařovsko - kouzlo přírody a historie</t>
  </si>
  <si>
    <t>Turistický informační systém v Bystřici</t>
  </si>
  <si>
    <t>Krásná - dědina pod Lysou horou</t>
  </si>
  <si>
    <t>Opavské Slezsko - 3v1</t>
  </si>
  <si>
    <t>U nás v Palkovicích</t>
  </si>
  <si>
    <t>Zastavte se u nás</t>
  </si>
  <si>
    <t>Marketingová podpora nových aktivit Zoo Ostrava pro návštěvníky</t>
  </si>
  <si>
    <t>Muzeum Těšínska nabízí</t>
  </si>
  <si>
    <t>Zveme Vás k návštěvě Moravského Kravařska</t>
  </si>
  <si>
    <t>Objevujte Frenštátsko aneb do Beskyd za aktivitami, zážitky a za kulturou</t>
  </si>
  <si>
    <t>Programové balíčky města Ostravy aneb objevujte Ostravu aktivně, dobrodružně, tradičně i netradičně</t>
  </si>
  <si>
    <t xml:space="preserve">AKCE GS SROP, podopatření 4.1.2 -  4. kolo výzvy </t>
  </si>
  <si>
    <t>Bruntálsko - místo mezi horami a vodou</t>
  </si>
  <si>
    <t>REGION POODŘÍ</t>
  </si>
  <si>
    <t>Muzeum Těšínska</t>
  </si>
  <si>
    <t>(s výjimkou nákladů na projektovou dokumentaci, které jsou uznatelné od 1. 5. 2004) maximálně do 30. 4. 2008</t>
  </si>
  <si>
    <t>Navržená maximální dotace ze SF</t>
  </si>
  <si>
    <t>CZ.04.1.05/4.1.86.4/5387</t>
  </si>
  <si>
    <t>Kraj mnoha barev a příležitostí</t>
  </si>
  <si>
    <t>V průběhu hodnocení byly zjištěny nejasnosti v uznatelnosti a neuznatelnosti nákladů zahrnutých v rozpočtech akcí. Tyto nejasnosti budou podrobeny dalšímu zkoumání na základě předložení podrobnějších rozpočtů k akcím, v rámci prováděných ex-ante kontrol a</t>
  </si>
  <si>
    <t>CELKEM za akce včetně hraniční akce (v Kč)</t>
  </si>
  <si>
    <t>CZ.04.1.05/4.1.86.4/5353</t>
  </si>
  <si>
    <t>STATUTÁRNÍ MĚSTO KARVINÁ</t>
  </si>
  <si>
    <t>00297534</t>
  </si>
  <si>
    <t>"Karviná - "fajne" město aneb poznejte ji zblízka"</t>
  </si>
  <si>
    <t>CZ.04.1.05/4.1.86.4/5299</t>
  </si>
  <si>
    <t>Město Orlová</t>
  </si>
  <si>
    <t>00297577</t>
  </si>
  <si>
    <t>Propagace města Orlová II.</t>
  </si>
  <si>
    <t>CZ.04.1.05/4.1.86.4/5383</t>
  </si>
  <si>
    <t>Město Jablunkov</t>
  </si>
  <si>
    <t>00296759</t>
  </si>
  <si>
    <t>Gorolia</t>
  </si>
  <si>
    <t>CZ.04.1.05/4.1.86.4/5370</t>
  </si>
  <si>
    <t>Město Bohumín</t>
  </si>
  <si>
    <t>00297569</t>
  </si>
  <si>
    <t>Rozvoj a propagace bohumínských volnočasových aktivit</t>
  </si>
  <si>
    <t>CZ.04.1.05/4.1.86.4/5318</t>
  </si>
  <si>
    <t>Statutární město Frýdek-Místek</t>
  </si>
  <si>
    <t>00296643</t>
  </si>
  <si>
    <t>Marketingová studie statutárního města Frýdku-Místku a jeho další propagace</t>
  </si>
  <si>
    <t>CZ.04.1.05/4.1.86.4/5391</t>
  </si>
  <si>
    <t>Město Vrbno pod Pradědem</t>
  </si>
  <si>
    <t>00296457</t>
  </si>
  <si>
    <t>Mikroregion Vrbensko - cesty poznání</t>
  </si>
  <si>
    <t>CZ.04.1.05/4.1.86.4/5375</t>
  </si>
  <si>
    <t>Krajská hospodářská komora Moravskoslezského kraje</t>
  </si>
  <si>
    <t>sdružení podnikatelů - fyzických a právnických osob</t>
  </si>
  <si>
    <t>47673192</t>
  </si>
  <si>
    <t>Propagace Moravskoslezského kraje pro návštěvníky-podnikatele</t>
  </si>
  <si>
    <t>CZ.04.1.05/4.1.86.4/5298</t>
  </si>
  <si>
    <t>Czech Mons o.p.s.</t>
  </si>
  <si>
    <t>obecně prospěšná společnost</t>
  </si>
  <si>
    <t>26788993</t>
  </si>
  <si>
    <t>Multimediální prezentace Moravskoslezského kraje zaměřená na ubytovací kapacity a možnosti pro handicapované občany</t>
  </si>
  <si>
    <t>CZ.04.1.05/4.1.86.4/5300</t>
  </si>
  <si>
    <t>Obec Píšť</t>
  </si>
  <si>
    <t>00300560</t>
  </si>
  <si>
    <t>Obec Píšť a Mariánské poutní místo v Píšti v regionu Hlučínsko</t>
  </si>
  <si>
    <t>Seznam akcí schválených k financování včetně výše dotace s dobou uznatelnosti nákladů od data podání žádosti</t>
  </si>
  <si>
    <t>Schválená maximální dotace celkem</t>
  </si>
  <si>
    <t>AKCE SCHVÁLENÉ K FINANCOVÁNÍ</t>
  </si>
  <si>
    <t>AKCE SCHVÁLENÉ K FINANCOVÁNÍ - HRANIČNÍ AKCE</t>
  </si>
  <si>
    <t>AKCE SCHVÁLENÉ JAKO NÁHRADNÍ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</si>
</sst>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2">
    <font>
      <sz val="10"/>
      <name val="Arial CE"/>
      <family val="0"/>
    </font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Times New Roman"/>
      <family val="1"/>
    </font>
    <font>
      <b/>
      <sz val="12"/>
      <name val="Arial CE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Arial"/>
      <family val="0"/>
    </font>
    <font>
      <b/>
      <sz val="9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55">
    <border>
      <left/>
      <right/>
      <top/>
      <bottom/>
      <diagonal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 style="medium"/>
      <top style="double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double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62">
    <xf numFmtId="0" fontId="0" fillId="0" borderId="0" xfId="0" applyAlignment="1">
      <alignment/>
    </xf>
    <xf numFmtId="0" fontId="4" fillId="0" borderId="0" xfId="20" applyFont="1">
      <alignment/>
      <protection/>
    </xf>
    <xf numFmtId="0" fontId="5" fillId="0" borderId="0" xfId="20" applyFont="1">
      <alignment/>
      <protection/>
    </xf>
    <xf numFmtId="0" fontId="1" fillId="0" borderId="0" xfId="20" applyBorder="1">
      <alignment/>
      <protection/>
    </xf>
    <xf numFmtId="4" fontId="1" fillId="0" borderId="0" xfId="20" applyNumberFormat="1" applyBorder="1">
      <alignment/>
      <protection/>
    </xf>
    <xf numFmtId="0" fontId="1" fillId="0" borderId="0" xfId="20">
      <alignment/>
      <protection/>
    </xf>
    <xf numFmtId="0" fontId="6" fillId="2" borderId="1" xfId="20" applyNumberFormat="1" applyFont="1" applyFill="1" applyBorder="1" applyAlignment="1">
      <alignment horizontal="center" vertical="center" wrapText="1"/>
      <protection/>
    </xf>
    <xf numFmtId="0" fontId="6" fillId="2" borderId="2" xfId="20" applyNumberFormat="1" applyFont="1" applyFill="1" applyBorder="1" applyAlignment="1">
      <alignment horizontal="center" vertical="center" wrapText="1"/>
      <protection/>
    </xf>
    <xf numFmtId="0" fontId="6" fillId="2" borderId="3" xfId="20" applyNumberFormat="1" applyFont="1" applyFill="1" applyBorder="1" applyAlignment="1">
      <alignment horizontal="center" vertical="center" wrapText="1"/>
      <protection/>
    </xf>
    <xf numFmtId="0" fontId="6" fillId="3" borderId="2" xfId="20" applyNumberFormat="1" applyFont="1" applyFill="1" applyBorder="1" applyAlignment="1">
      <alignment horizontal="center" vertical="center" wrapText="1"/>
      <protection/>
    </xf>
    <xf numFmtId="0" fontId="7" fillId="0" borderId="4" xfId="20" applyNumberFormat="1" applyFont="1" applyFill="1" applyBorder="1" applyAlignment="1">
      <alignment horizontal="center" vertical="center" wrapText="1"/>
      <protection/>
    </xf>
    <xf numFmtId="0" fontId="7" fillId="0" borderId="5" xfId="20" applyFont="1" applyBorder="1" applyAlignment="1">
      <alignment horizontal="center" vertical="center" wrapText="1"/>
      <protection/>
    </xf>
    <xf numFmtId="0" fontId="7" fillId="0" borderId="6" xfId="20" applyFont="1" applyBorder="1" applyAlignment="1">
      <alignment horizontal="center" vertical="center" wrapText="1"/>
      <protection/>
    </xf>
    <xf numFmtId="49" fontId="7" fillId="0" borderId="6" xfId="20" applyNumberFormat="1" applyFont="1" applyBorder="1" applyAlignment="1">
      <alignment horizontal="center" vertical="center" wrapText="1"/>
      <protection/>
    </xf>
    <xf numFmtId="0" fontId="7" fillId="0" borderId="6" xfId="20" applyNumberFormat="1" applyFont="1" applyBorder="1" applyAlignment="1">
      <alignment horizontal="center" vertical="center" wrapText="1"/>
      <protection/>
    </xf>
    <xf numFmtId="4" fontId="8" fillId="0" borderId="6" xfId="20" applyNumberFormat="1" applyFont="1" applyFill="1" applyBorder="1" applyAlignment="1">
      <alignment horizontal="right" vertical="center"/>
      <protection/>
    </xf>
    <xf numFmtId="4" fontId="8" fillId="0" borderId="6" xfId="20" applyNumberFormat="1" applyFont="1" applyBorder="1" applyAlignment="1">
      <alignment horizontal="right" vertical="center"/>
      <protection/>
    </xf>
    <xf numFmtId="4" fontId="8" fillId="0" borderId="5" xfId="20" applyNumberFormat="1" applyFont="1" applyBorder="1" applyAlignment="1">
      <alignment vertical="center"/>
      <protection/>
    </xf>
    <xf numFmtId="4" fontId="6" fillId="3" borderId="7" xfId="20" applyNumberFormat="1" applyFont="1" applyFill="1" applyBorder="1" applyAlignment="1">
      <alignment horizontal="right" vertical="center"/>
      <protection/>
    </xf>
    <xf numFmtId="4" fontId="7" fillId="0" borderId="8" xfId="20" applyNumberFormat="1" applyFont="1" applyFill="1" applyBorder="1" applyAlignment="1">
      <alignment horizontal="right" vertical="center"/>
      <protection/>
    </xf>
    <xf numFmtId="4" fontId="8" fillId="0" borderId="6" xfId="20" applyNumberFormat="1" applyFont="1" applyFill="1" applyBorder="1" applyAlignment="1">
      <alignment horizontal="right" vertical="center" wrapText="1"/>
      <protection/>
    </xf>
    <xf numFmtId="4" fontId="8" fillId="0" borderId="6" xfId="20" applyNumberFormat="1" applyFont="1" applyBorder="1" applyAlignment="1">
      <alignment vertical="center"/>
      <protection/>
    </xf>
    <xf numFmtId="0" fontId="7" fillId="0" borderId="9" xfId="20" applyFont="1" applyBorder="1" applyAlignment="1">
      <alignment horizontal="center" vertical="center" wrapText="1"/>
      <protection/>
    </xf>
    <xf numFmtId="49" fontId="7" fillId="0" borderId="6" xfId="20" applyNumberFormat="1" applyFont="1" applyFill="1" applyBorder="1" applyAlignment="1">
      <alignment horizontal="center" vertical="center" wrapText="1"/>
      <protection/>
    </xf>
    <xf numFmtId="0" fontId="7" fillId="0" borderId="6" xfId="20" applyNumberFormat="1" applyFont="1" applyFill="1" applyBorder="1" applyAlignment="1">
      <alignment horizontal="center" vertical="center" wrapText="1"/>
      <protection/>
    </xf>
    <xf numFmtId="4" fontId="7" fillId="0" borderId="10" xfId="20" applyNumberFormat="1" applyFont="1" applyFill="1" applyBorder="1" applyAlignment="1">
      <alignment horizontal="right" vertical="center"/>
      <protection/>
    </xf>
    <xf numFmtId="0" fontId="7" fillId="0" borderId="11" xfId="20" applyNumberFormat="1" applyFont="1" applyFill="1" applyBorder="1" applyAlignment="1">
      <alignment horizontal="center" vertical="center" wrapText="1"/>
      <protection/>
    </xf>
    <xf numFmtId="4" fontId="7" fillId="0" borderId="12" xfId="20" applyNumberFormat="1" applyFont="1" applyFill="1" applyBorder="1" applyAlignment="1">
      <alignment horizontal="right" vertical="center"/>
      <protection/>
    </xf>
    <xf numFmtId="4" fontId="6" fillId="3" borderId="6" xfId="20" applyNumberFormat="1" applyFont="1" applyFill="1" applyBorder="1" applyAlignment="1">
      <alignment horizontal="right" vertical="center"/>
      <protection/>
    </xf>
    <xf numFmtId="4" fontId="6" fillId="3" borderId="13" xfId="20" applyNumberFormat="1" applyFont="1" applyFill="1" applyBorder="1" applyAlignment="1">
      <alignment horizontal="right" vertical="center"/>
      <protection/>
    </xf>
    <xf numFmtId="4" fontId="8" fillId="0" borderId="2" xfId="20" applyNumberFormat="1" applyFont="1" applyFill="1" applyBorder="1" applyAlignment="1">
      <alignment horizontal="right" vertical="center"/>
      <protection/>
    </xf>
    <xf numFmtId="4" fontId="8" fillId="0" borderId="2" xfId="20" applyNumberFormat="1" applyFont="1" applyBorder="1" applyAlignment="1">
      <alignment horizontal="right" vertical="center"/>
      <protection/>
    </xf>
    <xf numFmtId="4" fontId="8" fillId="0" borderId="2" xfId="20" applyNumberFormat="1" applyFont="1" applyBorder="1" applyAlignment="1">
      <alignment vertical="center"/>
      <protection/>
    </xf>
    <xf numFmtId="4" fontId="6" fillId="3" borderId="14" xfId="20" applyNumberFormat="1" applyFont="1" applyFill="1" applyBorder="1" applyAlignment="1">
      <alignment horizontal="right" vertical="center"/>
      <protection/>
    </xf>
    <xf numFmtId="4" fontId="7" fillId="0" borderId="15" xfId="20" applyNumberFormat="1" applyFont="1" applyFill="1" applyBorder="1" applyAlignment="1">
      <alignment horizontal="right" vertical="center"/>
      <protection/>
    </xf>
    <xf numFmtId="4" fontId="7" fillId="0" borderId="16" xfId="20" applyNumberFormat="1" applyFont="1" applyFill="1" applyBorder="1" applyAlignment="1">
      <alignment horizontal="right" vertical="center"/>
      <protection/>
    </xf>
    <xf numFmtId="0" fontId="10" fillId="0" borderId="16" xfId="20" applyFont="1" applyBorder="1">
      <alignment/>
      <protection/>
    </xf>
    <xf numFmtId="0" fontId="7" fillId="0" borderId="0" xfId="20" applyFont="1" applyBorder="1" applyAlignment="1">
      <alignment horizontal="left" vertical="center" wrapText="1"/>
      <protection/>
    </xf>
    <xf numFmtId="0" fontId="6" fillId="2" borderId="17" xfId="20" applyNumberFormat="1" applyFont="1" applyFill="1" applyBorder="1" applyAlignment="1">
      <alignment horizontal="center" vertical="center" wrapText="1"/>
      <protection/>
    </xf>
    <xf numFmtId="0" fontId="6" fillId="2" borderId="18" xfId="20" applyNumberFormat="1" applyFont="1" applyFill="1" applyBorder="1" applyAlignment="1">
      <alignment horizontal="center" vertical="center" wrapText="1"/>
      <protection/>
    </xf>
    <xf numFmtId="0" fontId="6" fillId="3" borderId="17" xfId="20" applyNumberFormat="1" applyFont="1" applyFill="1" applyBorder="1" applyAlignment="1">
      <alignment horizontal="center" vertical="center" wrapText="1"/>
      <protection/>
    </xf>
    <xf numFmtId="0" fontId="6" fillId="2" borderId="19" xfId="20" applyNumberFormat="1" applyFont="1" applyFill="1" applyBorder="1" applyAlignment="1">
      <alignment horizontal="center" vertical="center" wrapText="1"/>
      <protection/>
    </xf>
    <xf numFmtId="0" fontId="7" fillId="0" borderId="20" xfId="20" applyNumberFormat="1" applyFont="1" applyFill="1" applyBorder="1" applyAlignment="1">
      <alignment horizontal="center" vertical="center" wrapText="1"/>
      <protection/>
    </xf>
    <xf numFmtId="0" fontId="7" fillId="0" borderId="21" xfId="20" applyFont="1" applyBorder="1" applyAlignment="1">
      <alignment horizontal="center" vertical="center" wrapText="1"/>
      <protection/>
    </xf>
    <xf numFmtId="0" fontId="8" fillId="0" borderId="21" xfId="20" applyFont="1" applyBorder="1" applyAlignment="1">
      <alignment horizontal="center" vertical="center" wrapText="1"/>
      <protection/>
    </xf>
    <xf numFmtId="49" fontId="8" fillId="0" borderId="21" xfId="20" applyNumberFormat="1" applyFont="1" applyFill="1" applyBorder="1" applyAlignment="1">
      <alignment horizontal="center" vertical="center" wrapText="1"/>
      <protection/>
    </xf>
    <xf numFmtId="0" fontId="8" fillId="0" borderId="21" xfId="20" applyNumberFormat="1" applyFont="1" applyFill="1" applyBorder="1" applyAlignment="1">
      <alignment horizontal="center" vertical="center" wrapText="1"/>
      <protection/>
    </xf>
    <xf numFmtId="4" fontId="8" fillId="0" borderId="21" xfId="20" applyNumberFormat="1" applyFont="1" applyFill="1" applyBorder="1" applyAlignment="1">
      <alignment horizontal="right" vertical="center" wrapText="1"/>
      <protection/>
    </xf>
    <xf numFmtId="4" fontId="8" fillId="0" borderId="22" xfId="20" applyNumberFormat="1" applyFont="1" applyFill="1" applyBorder="1" applyAlignment="1">
      <alignment vertical="center"/>
      <protection/>
    </xf>
    <xf numFmtId="4" fontId="7" fillId="0" borderId="23" xfId="20" applyNumberFormat="1" applyFont="1" applyFill="1" applyBorder="1" applyAlignment="1">
      <alignment horizontal="right" vertical="center"/>
      <protection/>
    </xf>
    <xf numFmtId="4" fontId="9" fillId="0" borderId="24" xfId="20" applyNumberFormat="1" applyFont="1" applyFill="1" applyBorder="1" applyAlignment="1">
      <alignment horizontal="right" vertical="center"/>
      <protection/>
    </xf>
    <xf numFmtId="4" fontId="9" fillId="3" borderId="25" xfId="20" applyNumberFormat="1" applyFont="1" applyFill="1" applyBorder="1" applyAlignment="1">
      <alignment horizontal="right" vertical="center"/>
      <protection/>
    </xf>
    <xf numFmtId="4" fontId="9" fillId="0" borderId="9" xfId="20" applyNumberFormat="1" applyFont="1" applyFill="1" applyBorder="1" applyAlignment="1">
      <alignment horizontal="right" vertical="center" wrapText="1"/>
      <protection/>
    </xf>
    <xf numFmtId="4" fontId="9" fillId="3" borderId="0" xfId="20" applyNumberFormat="1" applyFont="1" applyFill="1" applyBorder="1" applyAlignment="1">
      <alignment horizontal="right" vertical="center"/>
      <protection/>
    </xf>
    <xf numFmtId="4" fontId="9" fillId="0" borderId="6" xfId="20" applyNumberFormat="1" applyFont="1" applyBorder="1" applyAlignment="1">
      <alignment horizontal="right" vertical="center"/>
      <protection/>
    </xf>
    <xf numFmtId="4" fontId="9" fillId="3" borderId="12" xfId="20" applyNumberFormat="1" applyFont="1" applyFill="1" applyBorder="1" applyAlignment="1">
      <alignment horizontal="right" vertical="center"/>
      <protection/>
    </xf>
    <xf numFmtId="4" fontId="0" fillId="0" borderId="26" xfId="0" applyNumberFormat="1" applyBorder="1" applyAlignment="1">
      <alignment/>
    </xf>
    <xf numFmtId="0" fontId="0" fillId="0" borderId="27" xfId="0" applyBorder="1" applyAlignment="1">
      <alignment/>
    </xf>
    <xf numFmtId="4" fontId="0" fillId="0" borderId="6" xfId="0" applyNumberFormat="1" applyBorder="1" applyAlignment="1">
      <alignment/>
    </xf>
    <xf numFmtId="0" fontId="0" fillId="0" borderId="12" xfId="0" applyBorder="1" applyAlignment="1">
      <alignment/>
    </xf>
    <xf numFmtId="4" fontId="0" fillId="0" borderId="24" xfId="0" applyNumberFormat="1" applyBorder="1" applyAlignment="1">
      <alignment/>
    </xf>
    <xf numFmtId="0" fontId="0" fillId="0" borderId="25" xfId="0" applyBorder="1" applyAlignment="1">
      <alignment/>
    </xf>
    <xf numFmtId="0" fontId="6" fillId="2" borderId="28" xfId="20" applyNumberFormat="1" applyFont="1" applyFill="1" applyBorder="1" applyAlignment="1">
      <alignment horizontal="center" vertical="center" wrapText="1"/>
      <protection/>
    </xf>
    <xf numFmtId="0" fontId="6" fillId="2" borderId="29" xfId="20" applyNumberFormat="1" applyFont="1" applyFill="1" applyBorder="1" applyAlignment="1">
      <alignment horizontal="center" vertical="center" wrapText="1"/>
      <protection/>
    </xf>
    <xf numFmtId="0" fontId="6" fillId="2" borderId="30" xfId="20" applyNumberFormat="1" applyFont="1" applyFill="1" applyBorder="1" applyAlignment="1">
      <alignment horizontal="center" vertical="center" wrapText="1"/>
      <protection/>
    </xf>
    <xf numFmtId="0" fontId="6" fillId="2" borderId="31" xfId="20" applyNumberFormat="1" applyFont="1" applyFill="1" applyBorder="1" applyAlignment="1">
      <alignment horizontal="center" vertical="center" wrapText="1"/>
      <protection/>
    </xf>
    <xf numFmtId="0" fontId="6" fillId="2" borderId="2" xfId="0" applyNumberFormat="1" applyFont="1" applyFill="1" applyBorder="1" applyAlignment="1">
      <alignment horizontal="center" vertical="center" wrapText="1"/>
    </xf>
    <xf numFmtId="0" fontId="6" fillId="2" borderId="32" xfId="20" applyNumberFormat="1" applyFont="1" applyFill="1" applyBorder="1" applyAlignment="1">
      <alignment horizontal="center" vertical="center" wrapText="1"/>
      <protection/>
    </xf>
    <xf numFmtId="0" fontId="6" fillId="3" borderId="2" xfId="0" applyNumberFormat="1" applyFont="1" applyFill="1" applyBorder="1" applyAlignment="1">
      <alignment horizontal="center" vertical="center" wrapText="1"/>
    </xf>
    <xf numFmtId="0" fontId="7" fillId="0" borderId="33" xfId="0" applyNumberFormat="1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34" xfId="0" applyNumberFormat="1" applyFont="1" applyBorder="1" applyAlignment="1">
      <alignment horizontal="center" vertical="center" wrapText="1"/>
    </xf>
    <xf numFmtId="49" fontId="8" fillId="0" borderId="6" xfId="0" applyNumberFormat="1" applyFont="1" applyBorder="1" applyAlignment="1">
      <alignment horizontal="center" vertical="center" wrapText="1"/>
    </xf>
    <xf numFmtId="0" fontId="7" fillId="0" borderId="6" xfId="0" applyNumberFormat="1" applyFont="1" applyBorder="1" applyAlignment="1">
      <alignment horizontal="center" vertical="center" wrapText="1"/>
    </xf>
    <xf numFmtId="4" fontId="8" fillId="0" borderId="6" xfId="0" applyNumberFormat="1" applyFont="1" applyFill="1" applyBorder="1" applyAlignment="1">
      <alignment horizontal="right" vertical="center"/>
    </xf>
    <xf numFmtId="4" fontId="8" fillId="0" borderId="6" xfId="0" applyNumberFormat="1" applyFont="1" applyBorder="1" applyAlignment="1">
      <alignment horizontal="right" vertical="center"/>
    </xf>
    <xf numFmtId="4" fontId="7" fillId="0" borderId="35" xfId="0" applyNumberFormat="1" applyFont="1" applyFill="1" applyBorder="1" applyAlignment="1">
      <alignment horizontal="right" vertical="center"/>
    </xf>
    <xf numFmtId="0" fontId="7" fillId="0" borderId="36" xfId="20" applyNumberFormat="1" applyFont="1" applyFill="1" applyBorder="1" applyAlignment="1">
      <alignment horizontal="center" vertical="center" wrapText="1"/>
      <protection/>
    </xf>
    <xf numFmtId="0" fontId="8" fillId="0" borderId="6" xfId="0" applyNumberFormat="1" applyFont="1" applyBorder="1" applyAlignment="1">
      <alignment horizontal="center" vertical="center" wrapText="1"/>
    </xf>
    <xf numFmtId="4" fontId="7" fillId="0" borderId="8" xfId="20" applyNumberFormat="1" applyFont="1" applyFill="1" applyBorder="1" applyAlignment="1">
      <alignment horizontal="right" vertical="center"/>
      <protection/>
    </xf>
    <xf numFmtId="0" fontId="7" fillId="0" borderId="11" xfId="20" applyNumberFormat="1" applyFont="1" applyFill="1" applyBorder="1" applyAlignment="1">
      <alignment horizontal="center" vertical="center" wrapText="1"/>
      <protection/>
    </xf>
    <xf numFmtId="0" fontId="8" fillId="0" borderId="34" xfId="0" applyNumberFormat="1" applyFont="1" applyFill="1" applyBorder="1" applyAlignment="1">
      <alignment horizontal="center" vertical="center" wrapText="1"/>
    </xf>
    <xf numFmtId="49" fontId="8" fillId="0" borderId="6" xfId="0" applyNumberFormat="1" applyFont="1" applyFill="1" applyBorder="1" applyAlignment="1">
      <alignment horizontal="center" vertical="center" wrapText="1"/>
    </xf>
    <xf numFmtId="0" fontId="7" fillId="0" borderId="6" xfId="0" applyNumberFormat="1" applyFont="1" applyFill="1" applyBorder="1" applyAlignment="1">
      <alignment horizontal="center" vertical="center" wrapText="1"/>
    </xf>
    <xf numFmtId="4" fontId="8" fillId="0" borderId="6" xfId="0" applyNumberFormat="1" applyFont="1" applyFill="1" applyBorder="1" applyAlignment="1">
      <alignment horizontal="right" vertical="center" wrapText="1"/>
    </xf>
    <xf numFmtId="4" fontId="7" fillId="0" borderId="12" xfId="20" applyNumberFormat="1" applyFont="1" applyFill="1" applyBorder="1" applyAlignment="1">
      <alignment horizontal="right" vertical="center"/>
      <protection/>
    </xf>
    <xf numFmtId="0" fontId="7" fillId="0" borderId="6" xfId="0" applyFont="1" applyBorder="1" applyAlignment="1">
      <alignment horizontal="center" vertical="center" wrapText="1"/>
    </xf>
    <xf numFmtId="0" fontId="7" fillId="0" borderId="11" xfId="20" applyNumberFormat="1" applyFont="1" applyBorder="1" applyAlignment="1">
      <alignment horizontal="center" vertical="center" wrapText="1"/>
      <protection/>
    </xf>
    <xf numFmtId="0" fontId="8" fillId="0" borderId="2" xfId="0" applyFont="1" applyBorder="1" applyAlignment="1">
      <alignment horizontal="center" vertical="center" wrapText="1"/>
    </xf>
    <xf numFmtId="0" fontId="8" fillId="0" borderId="14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4" fontId="8" fillId="0" borderId="2" xfId="0" applyNumberFormat="1" applyFont="1" applyFill="1" applyBorder="1" applyAlignment="1">
      <alignment horizontal="right" vertical="center" wrapText="1"/>
    </xf>
    <xf numFmtId="4" fontId="8" fillId="0" borderId="2" xfId="0" applyNumberFormat="1" applyFont="1" applyBorder="1" applyAlignment="1">
      <alignment horizontal="right" vertical="center"/>
    </xf>
    <xf numFmtId="4" fontId="7" fillId="0" borderId="25" xfId="20" applyNumberFormat="1" applyFont="1" applyFill="1" applyBorder="1" applyAlignment="1">
      <alignment horizontal="right" vertical="center"/>
      <protection/>
    </xf>
    <xf numFmtId="4" fontId="6" fillId="0" borderId="5" xfId="20" applyNumberFormat="1" applyFont="1" applyBorder="1">
      <alignment/>
      <protection/>
    </xf>
    <xf numFmtId="0" fontId="1" fillId="0" borderId="15" xfId="20" applyBorder="1">
      <alignment/>
      <protection/>
    </xf>
    <xf numFmtId="0" fontId="6" fillId="2" borderId="1" xfId="0" applyNumberFormat="1" applyFont="1" applyFill="1" applyBorder="1" applyAlignment="1">
      <alignment horizontal="center" vertical="center" wrapText="1"/>
    </xf>
    <xf numFmtId="4" fontId="8" fillId="0" borderId="26" xfId="0" applyNumberFormat="1" applyFont="1" applyBorder="1" applyAlignment="1">
      <alignment/>
    </xf>
    <xf numFmtId="4" fontId="8" fillId="0" borderId="6" xfId="0" applyNumberFormat="1" applyFont="1" applyBorder="1" applyAlignment="1">
      <alignment/>
    </xf>
    <xf numFmtId="4" fontId="8" fillId="0" borderId="24" xfId="0" applyNumberFormat="1" applyFont="1" applyBorder="1" applyAlignment="1">
      <alignment/>
    </xf>
    <xf numFmtId="4" fontId="8" fillId="0" borderId="9" xfId="20" applyNumberFormat="1" applyFont="1" applyFill="1" applyBorder="1" applyAlignment="1">
      <alignment horizontal="right" vertical="center" wrapText="1"/>
      <protection/>
    </xf>
    <xf numFmtId="4" fontId="8" fillId="0" borderId="24" xfId="20" applyNumberFormat="1" applyFont="1" applyFill="1" applyBorder="1" applyAlignment="1">
      <alignment horizontal="right" vertical="center"/>
      <protection/>
    </xf>
    <xf numFmtId="4" fontId="9" fillId="3" borderId="21" xfId="20" applyNumberFormat="1" applyFont="1" applyFill="1" applyBorder="1" applyAlignment="1">
      <alignment horizontal="right" vertical="center" wrapText="1"/>
      <protection/>
    </xf>
    <xf numFmtId="4" fontId="9" fillId="3" borderId="26" xfId="0" applyNumberFormat="1" applyFont="1" applyFill="1" applyBorder="1" applyAlignment="1">
      <alignment/>
    </xf>
    <xf numFmtId="4" fontId="9" fillId="3" borderId="6" xfId="0" applyNumberFormat="1" applyFont="1" applyFill="1" applyBorder="1" applyAlignment="1">
      <alignment/>
    </xf>
    <xf numFmtId="4" fontId="9" fillId="3" borderId="24" xfId="0" applyNumberFormat="1" applyFont="1" applyFill="1" applyBorder="1" applyAlignment="1">
      <alignment/>
    </xf>
    <xf numFmtId="4" fontId="9" fillId="3" borderId="37" xfId="0" applyNumberFormat="1" applyFont="1" applyFill="1" applyBorder="1" applyAlignment="1">
      <alignment horizontal="right" vertical="center"/>
    </xf>
    <xf numFmtId="4" fontId="9" fillId="3" borderId="6" xfId="0" applyNumberFormat="1" applyFont="1" applyFill="1" applyBorder="1" applyAlignment="1">
      <alignment horizontal="right" vertical="center"/>
    </xf>
    <xf numFmtId="4" fontId="9" fillId="3" borderId="2" xfId="0" applyNumberFormat="1" applyFont="1" applyFill="1" applyBorder="1" applyAlignment="1">
      <alignment horizontal="right" vertical="center"/>
    </xf>
    <xf numFmtId="4" fontId="7" fillId="0" borderId="5" xfId="20" applyNumberFormat="1" applyFont="1" applyBorder="1">
      <alignment/>
      <protection/>
    </xf>
    <xf numFmtId="4" fontId="6" fillId="3" borderId="38" xfId="20" applyNumberFormat="1" applyFont="1" applyFill="1" applyBorder="1" applyAlignment="1">
      <alignment horizontal="right" vertical="center"/>
      <protection/>
    </xf>
    <xf numFmtId="4" fontId="9" fillId="3" borderId="13" xfId="0" applyNumberFormat="1" applyFont="1" applyFill="1" applyBorder="1" applyAlignment="1">
      <alignment horizontal="right" vertical="center"/>
    </xf>
    <xf numFmtId="0" fontId="7" fillId="0" borderId="0" xfId="20" applyFont="1" applyBorder="1" applyAlignment="1">
      <alignment horizontal="left" vertical="center" wrapText="1"/>
      <protection/>
    </xf>
    <xf numFmtId="0" fontId="9" fillId="0" borderId="39" xfId="20" applyNumberFormat="1" applyFont="1" applyBorder="1" applyAlignment="1">
      <alignment horizontal="center" vertical="center" wrapText="1"/>
      <protection/>
    </xf>
    <xf numFmtId="0" fontId="9" fillId="0" borderId="40" xfId="20" applyNumberFormat="1" applyFont="1" applyBorder="1" applyAlignment="1">
      <alignment horizontal="center" vertical="center" wrapText="1"/>
      <protection/>
    </xf>
    <xf numFmtId="0" fontId="9" fillId="0" borderId="41" xfId="20" applyNumberFormat="1" applyFont="1" applyBorder="1" applyAlignment="1">
      <alignment horizontal="center" vertical="center" wrapText="1"/>
      <protection/>
    </xf>
    <xf numFmtId="0" fontId="6" fillId="0" borderId="15" xfId="20" applyNumberFormat="1" applyFont="1" applyBorder="1" applyAlignment="1">
      <alignment horizontal="center" vertical="center" wrapText="1"/>
      <protection/>
    </xf>
    <xf numFmtId="0" fontId="6" fillId="0" borderId="28" xfId="20" applyNumberFormat="1" applyFont="1" applyBorder="1" applyAlignment="1">
      <alignment horizontal="center" vertical="center" wrapText="1"/>
      <protection/>
    </xf>
    <xf numFmtId="0" fontId="6" fillId="0" borderId="19" xfId="20" applyNumberFormat="1" applyFont="1" applyBorder="1" applyAlignment="1">
      <alignment horizontal="center" vertical="center" wrapText="1"/>
      <protection/>
    </xf>
    <xf numFmtId="0" fontId="6" fillId="0" borderId="42" xfId="20" applyNumberFormat="1" applyFont="1" applyBorder="1" applyAlignment="1">
      <alignment horizontal="center" vertical="center" wrapText="1"/>
      <protection/>
    </xf>
    <xf numFmtId="0" fontId="6" fillId="0" borderId="7" xfId="20" applyNumberFormat="1" applyFont="1" applyBorder="1" applyAlignment="1">
      <alignment horizontal="center" vertical="center" wrapText="1"/>
      <protection/>
    </xf>
    <xf numFmtId="0" fontId="6" fillId="0" borderId="43" xfId="20" applyNumberFormat="1" applyFont="1" applyBorder="1" applyAlignment="1">
      <alignment horizontal="center" vertical="center" wrapText="1"/>
      <protection/>
    </xf>
    <xf numFmtId="0" fontId="9" fillId="0" borderId="44" xfId="20" applyNumberFormat="1" applyFont="1" applyBorder="1" applyAlignment="1">
      <alignment horizontal="center" vertical="center" wrapText="1"/>
      <protection/>
    </xf>
    <xf numFmtId="0" fontId="9" fillId="0" borderId="38" xfId="20" applyNumberFormat="1" applyFont="1" applyBorder="1" applyAlignment="1">
      <alignment horizontal="center" vertical="center" wrapText="1"/>
      <protection/>
    </xf>
    <xf numFmtId="0" fontId="9" fillId="0" borderId="34" xfId="20" applyNumberFormat="1" applyFont="1" applyBorder="1" applyAlignment="1">
      <alignment horizontal="center" vertical="center" wrapText="1"/>
      <protection/>
    </xf>
    <xf numFmtId="0" fontId="6" fillId="0" borderId="15" xfId="20" applyFont="1" applyBorder="1" applyAlignment="1">
      <alignment horizontal="center" vertical="center"/>
      <protection/>
    </xf>
    <xf numFmtId="0" fontId="6" fillId="0" borderId="28" xfId="20" applyFont="1" applyBorder="1" applyAlignment="1">
      <alignment horizontal="center" vertical="center"/>
      <protection/>
    </xf>
    <xf numFmtId="0" fontId="6" fillId="0" borderId="19" xfId="20" applyFont="1" applyBorder="1" applyAlignment="1">
      <alignment horizontal="center" vertical="center"/>
      <protection/>
    </xf>
    <xf numFmtId="0" fontId="6" fillId="0" borderId="42" xfId="20" applyFont="1" applyBorder="1" applyAlignment="1">
      <alignment horizontal="center" vertical="center"/>
      <protection/>
    </xf>
    <xf numFmtId="0" fontId="6" fillId="0" borderId="7" xfId="20" applyFont="1" applyBorder="1" applyAlignment="1">
      <alignment horizontal="center" vertical="center"/>
      <protection/>
    </xf>
    <xf numFmtId="0" fontId="6" fillId="0" borderId="43" xfId="20" applyFont="1" applyBorder="1" applyAlignment="1">
      <alignment horizontal="center" vertical="center"/>
      <protection/>
    </xf>
    <xf numFmtId="0" fontId="6" fillId="0" borderId="45" xfId="20" applyNumberFormat="1" applyFont="1" applyBorder="1" applyAlignment="1">
      <alignment horizontal="center" vertical="center" wrapText="1"/>
      <protection/>
    </xf>
    <xf numFmtId="0" fontId="6" fillId="0" borderId="26" xfId="20" applyNumberFormat="1" applyFont="1" applyBorder="1" applyAlignment="1">
      <alignment horizontal="center" vertical="center" wrapText="1"/>
      <protection/>
    </xf>
    <xf numFmtId="0" fontId="7" fillId="0" borderId="26" xfId="20" applyNumberFormat="1" applyFont="1" applyBorder="1" applyAlignment="1">
      <alignment horizontal="center"/>
      <protection/>
    </xf>
    <xf numFmtId="0" fontId="7" fillId="0" borderId="46" xfId="20" applyNumberFormat="1" applyFont="1" applyBorder="1" applyAlignment="1">
      <alignment horizontal="center"/>
      <protection/>
    </xf>
    <xf numFmtId="0" fontId="7" fillId="0" borderId="11" xfId="20" applyNumberFormat="1" applyFont="1" applyBorder="1" applyAlignment="1">
      <alignment horizontal="center"/>
      <protection/>
    </xf>
    <xf numFmtId="0" fontId="7" fillId="0" borderId="6" xfId="20" applyNumberFormat="1" applyFont="1" applyBorder="1" applyAlignment="1">
      <alignment horizontal="center"/>
      <protection/>
    </xf>
    <xf numFmtId="0" fontId="7" fillId="0" borderId="13" xfId="20" applyNumberFormat="1" applyFont="1" applyBorder="1" applyAlignment="1">
      <alignment horizontal="center"/>
      <protection/>
    </xf>
    <xf numFmtId="0" fontId="6" fillId="0" borderId="15" xfId="20" applyFont="1" applyBorder="1" applyAlignment="1">
      <alignment horizontal="center" vertical="center"/>
      <protection/>
    </xf>
    <xf numFmtId="0" fontId="11" fillId="0" borderId="28" xfId="20" applyFont="1" applyBorder="1" applyAlignment="1">
      <alignment horizontal="center" vertical="center"/>
      <protection/>
    </xf>
    <xf numFmtId="0" fontId="10" fillId="0" borderId="19" xfId="20" applyFont="1" applyBorder="1" applyAlignment="1">
      <alignment/>
      <protection/>
    </xf>
    <xf numFmtId="0" fontId="11" fillId="0" borderId="16" xfId="20" applyFont="1" applyBorder="1" applyAlignment="1">
      <alignment horizontal="center" vertical="center"/>
      <protection/>
    </xf>
    <xf numFmtId="0" fontId="11" fillId="0" borderId="0" xfId="20" applyFont="1" applyBorder="1" applyAlignment="1">
      <alignment horizontal="center" vertical="center"/>
      <protection/>
    </xf>
    <xf numFmtId="0" fontId="10" fillId="0" borderId="47" xfId="20" applyFont="1" applyBorder="1" applyAlignment="1">
      <alignment/>
      <protection/>
    </xf>
    <xf numFmtId="0" fontId="6" fillId="0" borderId="48" xfId="20" applyNumberFormat="1" applyFont="1" applyBorder="1" applyAlignment="1">
      <alignment horizontal="center" wrapText="1"/>
      <protection/>
    </xf>
    <xf numFmtId="0" fontId="7" fillId="0" borderId="49" xfId="20" applyFont="1" applyBorder="1" applyAlignment="1">
      <alignment wrapText="1"/>
      <protection/>
    </xf>
    <xf numFmtId="0" fontId="7" fillId="0" borderId="7" xfId="20" applyFont="1" applyBorder="1" applyAlignment="1">
      <alignment wrapText="1"/>
      <protection/>
    </xf>
    <xf numFmtId="0" fontId="7" fillId="0" borderId="50" xfId="20" applyFont="1" applyBorder="1" applyAlignment="1">
      <alignment wrapText="1"/>
      <protection/>
    </xf>
    <xf numFmtId="0" fontId="9" fillId="0" borderId="51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6" fillId="0" borderId="52" xfId="20" applyFont="1" applyBorder="1" applyAlignment="1">
      <alignment horizontal="center" vertical="center" wrapText="1"/>
      <protection/>
    </xf>
    <xf numFmtId="0" fontId="6" fillId="0" borderId="53" xfId="20" applyFont="1" applyBorder="1" applyAlignment="1">
      <alignment horizontal="center" vertical="center" wrapText="1"/>
      <protection/>
    </xf>
    <xf numFmtId="0" fontId="6" fillId="0" borderId="54" xfId="20" applyFont="1" applyBorder="1" applyAlignment="1">
      <alignment horizontal="center" vertical="center" wrapText="1"/>
      <protection/>
    </xf>
    <xf numFmtId="0" fontId="6" fillId="0" borderId="52" xfId="20" applyFont="1" applyBorder="1" applyAlignment="1">
      <alignment horizontal="center" vertical="center"/>
      <protection/>
    </xf>
    <xf numFmtId="0" fontId="6" fillId="0" borderId="53" xfId="20" applyFont="1" applyBorder="1" applyAlignment="1">
      <alignment horizontal="center" vertical="center"/>
      <protection/>
    </xf>
    <xf numFmtId="0" fontId="6" fillId="0" borderId="54" xfId="20" applyFont="1" applyBorder="1" applyAlignment="1">
      <alignment horizontal="center" vertical="center"/>
      <protection/>
    </xf>
    <xf numFmtId="0" fontId="9" fillId="0" borderId="45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6" xfId="0" applyFont="1" applyBorder="1" applyAlignment="1">
      <alignment horizontal="center"/>
    </xf>
  </cellXfs>
  <cellStyles count="9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normální_List1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tabSelected="1" workbookViewId="0" topLeftCell="A49">
      <selection activeCell="F50" sqref="F50"/>
    </sheetView>
  </sheetViews>
  <sheetFormatPr defaultColWidth="9.00390625" defaultRowHeight="12.75"/>
  <cols>
    <col min="1" max="1" width="2.875" style="0" customWidth="1"/>
    <col min="3" max="3" width="13.75390625" style="0" customWidth="1"/>
    <col min="4" max="4" width="9.75390625" style="0" customWidth="1"/>
    <col min="5" max="5" width="7.625" style="0" customWidth="1"/>
    <col min="6" max="6" width="12.875" style="0" customWidth="1"/>
    <col min="7" max="7" width="10.25390625" style="0" customWidth="1"/>
    <col min="8" max="8" width="11.00390625" style="0" customWidth="1"/>
    <col min="9" max="9" width="10.625" style="0" customWidth="1"/>
    <col min="10" max="10" width="11.00390625" style="0" customWidth="1"/>
    <col min="11" max="11" width="12.375" style="0" customWidth="1"/>
    <col min="12" max="12" width="20.125" style="0" customWidth="1"/>
  </cols>
  <sheetData>
    <row r="1" spans="1:12" ht="18.75">
      <c r="A1" s="1" t="s">
        <v>144</v>
      </c>
      <c r="B1" s="2"/>
      <c r="C1" s="3"/>
      <c r="D1" s="3"/>
      <c r="E1" s="3"/>
      <c r="F1" s="3"/>
      <c r="G1" s="4"/>
      <c r="H1" s="4"/>
      <c r="I1" s="4"/>
      <c r="J1" s="4"/>
      <c r="K1" s="4"/>
      <c r="L1" s="5"/>
    </row>
    <row r="2" spans="1:12" ht="18.75">
      <c r="A2" s="1" t="s">
        <v>100</v>
      </c>
      <c r="B2" s="2"/>
      <c r="C2" s="3"/>
      <c r="D2" s="3"/>
      <c r="E2" s="3"/>
      <c r="F2" s="3"/>
      <c r="G2" s="4"/>
      <c r="H2" s="4"/>
      <c r="I2" s="4"/>
      <c r="J2" s="4"/>
      <c r="K2" s="4"/>
      <c r="L2" s="5"/>
    </row>
    <row r="3" spans="1:12" ht="19.5" thickBot="1">
      <c r="A3" s="1"/>
      <c r="B3" s="2"/>
      <c r="C3" s="3"/>
      <c r="D3" s="3"/>
      <c r="E3" s="3"/>
      <c r="F3" s="3"/>
      <c r="G3" s="4"/>
      <c r="H3" s="4"/>
      <c r="I3" s="4"/>
      <c r="J3" s="4"/>
      <c r="K3" s="4"/>
      <c r="L3" s="5"/>
    </row>
    <row r="4" spans="1:12" ht="12.75">
      <c r="A4" s="118" t="s">
        <v>96</v>
      </c>
      <c r="B4" s="119"/>
      <c r="C4" s="119"/>
      <c r="D4" s="119"/>
      <c r="E4" s="119"/>
      <c r="F4" s="120"/>
      <c r="G4" s="127" t="s">
        <v>146</v>
      </c>
      <c r="H4" s="128"/>
      <c r="I4" s="128"/>
      <c r="J4" s="128"/>
      <c r="K4" s="128"/>
      <c r="L4" s="129"/>
    </row>
    <row r="5" spans="1:12" ht="12.75">
      <c r="A5" s="121"/>
      <c r="B5" s="122"/>
      <c r="C5" s="122"/>
      <c r="D5" s="122"/>
      <c r="E5" s="122"/>
      <c r="F5" s="123"/>
      <c r="G5" s="130"/>
      <c r="H5" s="131"/>
      <c r="I5" s="131"/>
      <c r="J5" s="131"/>
      <c r="K5" s="131"/>
      <c r="L5" s="132"/>
    </row>
    <row r="6" spans="1:12" ht="66.75" customHeight="1" thickBot="1">
      <c r="A6" s="6" t="s">
        <v>4</v>
      </c>
      <c r="B6" s="7" t="s">
        <v>11</v>
      </c>
      <c r="C6" s="7" t="s">
        <v>0</v>
      </c>
      <c r="D6" s="7" t="s">
        <v>20</v>
      </c>
      <c r="E6" s="7" t="s">
        <v>1</v>
      </c>
      <c r="F6" s="8" t="s">
        <v>2</v>
      </c>
      <c r="G6" s="6" t="s">
        <v>12</v>
      </c>
      <c r="H6" s="7" t="s">
        <v>25</v>
      </c>
      <c r="I6" s="7" t="s">
        <v>26</v>
      </c>
      <c r="J6" s="7" t="s">
        <v>27</v>
      </c>
      <c r="K6" s="9" t="s">
        <v>145</v>
      </c>
      <c r="L6" s="8" t="s">
        <v>17</v>
      </c>
    </row>
    <row r="7" spans="1:12" ht="72.75" thickTop="1">
      <c r="A7" s="10" t="s">
        <v>5</v>
      </c>
      <c r="B7" s="11" t="s">
        <v>37</v>
      </c>
      <c r="C7" s="12" t="s">
        <v>53</v>
      </c>
      <c r="D7" s="11" t="s">
        <v>22</v>
      </c>
      <c r="E7" s="13" t="s">
        <v>66</v>
      </c>
      <c r="F7" s="14" t="s">
        <v>94</v>
      </c>
      <c r="G7" s="15">
        <v>4759936</v>
      </c>
      <c r="H7" s="16">
        <v>3569952</v>
      </c>
      <c r="I7" s="16">
        <v>0</v>
      </c>
      <c r="J7" s="17">
        <v>713990</v>
      </c>
      <c r="K7" s="18">
        <v>4283942</v>
      </c>
      <c r="L7" s="19">
        <v>90</v>
      </c>
    </row>
    <row r="8" spans="1:12" ht="96">
      <c r="A8" s="10" t="s">
        <v>6</v>
      </c>
      <c r="B8" s="11" t="s">
        <v>38</v>
      </c>
      <c r="C8" s="14" t="s">
        <v>54</v>
      </c>
      <c r="D8" s="11" t="s">
        <v>22</v>
      </c>
      <c r="E8" s="13" t="s">
        <v>67</v>
      </c>
      <c r="F8" s="14" t="s">
        <v>95</v>
      </c>
      <c r="G8" s="20">
        <v>2888059.86</v>
      </c>
      <c r="H8" s="16">
        <v>2166044.86</v>
      </c>
      <c r="I8" s="16">
        <v>0</v>
      </c>
      <c r="J8" s="21">
        <v>433209.01</v>
      </c>
      <c r="K8" s="18">
        <v>2599253.87</v>
      </c>
      <c r="L8" s="19">
        <v>90</v>
      </c>
    </row>
    <row r="9" spans="1:12" ht="48">
      <c r="A9" s="10" t="s">
        <v>7</v>
      </c>
      <c r="B9" s="11" t="s">
        <v>39</v>
      </c>
      <c r="C9" s="22" t="s">
        <v>55</v>
      </c>
      <c r="D9" s="22" t="s">
        <v>22</v>
      </c>
      <c r="E9" s="23" t="s">
        <v>68</v>
      </c>
      <c r="F9" s="24" t="s">
        <v>81</v>
      </c>
      <c r="G9" s="20">
        <v>1857023</v>
      </c>
      <c r="H9" s="16">
        <v>1392767.25</v>
      </c>
      <c r="I9" s="16">
        <v>0</v>
      </c>
      <c r="J9" s="21">
        <v>278553.45</v>
      </c>
      <c r="K9" s="18">
        <v>1671320.7</v>
      </c>
      <c r="L9" s="25">
        <v>90</v>
      </c>
    </row>
    <row r="10" spans="1:12" ht="36">
      <c r="A10" s="26" t="s">
        <v>8</v>
      </c>
      <c r="B10" s="11" t="s">
        <v>40</v>
      </c>
      <c r="C10" s="12" t="s">
        <v>56</v>
      </c>
      <c r="D10" s="12" t="s">
        <v>22</v>
      </c>
      <c r="E10" s="23" t="s">
        <v>69</v>
      </c>
      <c r="F10" s="24" t="s">
        <v>82</v>
      </c>
      <c r="G10" s="15">
        <v>1067405</v>
      </c>
      <c r="H10" s="16">
        <v>800554</v>
      </c>
      <c r="I10" s="16">
        <v>0</v>
      </c>
      <c r="J10" s="21">
        <v>160111</v>
      </c>
      <c r="K10" s="18">
        <v>960665</v>
      </c>
      <c r="L10" s="27">
        <v>90</v>
      </c>
    </row>
    <row r="11" spans="1:12" ht="36">
      <c r="A11" s="26" t="s">
        <v>9</v>
      </c>
      <c r="B11" s="12" t="s">
        <v>41</v>
      </c>
      <c r="C11" s="14" t="s">
        <v>54</v>
      </c>
      <c r="D11" s="12" t="s">
        <v>22</v>
      </c>
      <c r="E11" s="13" t="s">
        <v>67</v>
      </c>
      <c r="F11" s="14" t="s">
        <v>83</v>
      </c>
      <c r="G11" s="15">
        <v>1986329</v>
      </c>
      <c r="H11" s="16">
        <v>1489746.75</v>
      </c>
      <c r="I11" s="16">
        <v>0</v>
      </c>
      <c r="J11" s="21">
        <v>297949.35</v>
      </c>
      <c r="K11" s="28">
        <v>1787696.1</v>
      </c>
      <c r="L11" s="27">
        <v>90</v>
      </c>
    </row>
    <row r="12" spans="1:12" ht="72">
      <c r="A12" s="26" t="s">
        <v>10</v>
      </c>
      <c r="B12" s="12" t="s">
        <v>42</v>
      </c>
      <c r="C12" s="12" t="s">
        <v>57</v>
      </c>
      <c r="D12" s="12" t="s">
        <v>64</v>
      </c>
      <c r="E12" s="23" t="s">
        <v>70</v>
      </c>
      <c r="F12" s="24" t="s">
        <v>84</v>
      </c>
      <c r="G12" s="20">
        <v>5900752</v>
      </c>
      <c r="H12" s="16">
        <v>4425564</v>
      </c>
      <c r="I12" s="16">
        <v>0</v>
      </c>
      <c r="J12" s="21">
        <v>0</v>
      </c>
      <c r="K12" s="112">
        <v>4425564</v>
      </c>
      <c r="L12" s="27">
        <v>75</v>
      </c>
    </row>
    <row r="13" spans="1:12" ht="36">
      <c r="A13" s="26" t="s">
        <v>28</v>
      </c>
      <c r="B13" s="11" t="s">
        <v>43</v>
      </c>
      <c r="C13" s="11" t="s">
        <v>58</v>
      </c>
      <c r="D13" s="12" t="s">
        <v>24</v>
      </c>
      <c r="E13" s="23" t="s">
        <v>71</v>
      </c>
      <c r="F13" s="24" t="s">
        <v>85</v>
      </c>
      <c r="G13" s="15">
        <v>3337950</v>
      </c>
      <c r="H13" s="16">
        <v>2503462</v>
      </c>
      <c r="I13" s="16">
        <v>0</v>
      </c>
      <c r="J13" s="21">
        <v>500692</v>
      </c>
      <c r="K13" s="18">
        <v>3004154</v>
      </c>
      <c r="L13" s="19">
        <v>90</v>
      </c>
    </row>
    <row r="14" spans="1:12" ht="48">
      <c r="A14" s="26" t="s">
        <v>29</v>
      </c>
      <c r="B14" s="11" t="s">
        <v>44</v>
      </c>
      <c r="C14" s="11" t="s">
        <v>23</v>
      </c>
      <c r="D14" s="12" t="s">
        <v>22</v>
      </c>
      <c r="E14" s="13" t="s">
        <v>72</v>
      </c>
      <c r="F14" s="14" t="s">
        <v>86</v>
      </c>
      <c r="G14" s="20">
        <v>780036</v>
      </c>
      <c r="H14" s="16">
        <v>585027</v>
      </c>
      <c r="I14" s="16">
        <v>0</v>
      </c>
      <c r="J14" s="21">
        <v>117005.4</v>
      </c>
      <c r="K14" s="18">
        <v>702032.4</v>
      </c>
      <c r="L14" s="19">
        <v>90</v>
      </c>
    </row>
    <row r="15" spans="1:12" ht="36">
      <c r="A15" s="26" t="s">
        <v>15</v>
      </c>
      <c r="B15" s="11" t="s">
        <v>45</v>
      </c>
      <c r="C15" s="11" t="s">
        <v>59</v>
      </c>
      <c r="D15" s="12" t="s">
        <v>22</v>
      </c>
      <c r="E15" s="23" t="s">
        <v>73</v>
      </c>
      <c r="F15" s="24" t="s">
        <v>87</v>
      </c>
      <c r="G15" s="15">
        <v>1815804</v>
      </c>
      <c r="H15" s="16">
        <v>1361853</v>
      </c>
      <c r="I15" s="16">
        <v>0</v>
      </c>
      <c r="J15" s="21">
        <v>272370.6</v>
      </c>
      <c r="K15" s="18">
        <v>1634223.6</v>
      </c>
      <c r="L15" s="19">
        <v>90</v>
      </c>
    </row>
    <row r="16" spans="1:12" ht="36">
      <c r="A16" s="26" t="s">
        <v>30</v>
      </c>
      <c r="B16" s="11" t="s">
        <v>46</v>
      </c>
      <c r="C16" s="11" t="s">
        <v>60</v>
      </c>
      <c r="D16" s="12" t="s">
        <v>22</v>
      </c>
      <c r="E16" s="23" t="s">
        <v>74</v>
      </c>
      <c r="F16" s="24" t="s">
        <v>88</v>
      </c>
      <c r="G16" s="15">
        <v>2216435</v>
      </c>
      <c r="H16" s="16">
        <v>1662325</v>
      </c>
      <c r="I16" s="16">
        <v>0</v>
      </c>
      <c r="J16" s="21">
        <v>332465</v>
      </c>
      <c r="K16" s="18">
        <v>1994790</v>
      </c>
      <c r="L16" s="19">
        <v>90</v>
      </c>
    </row>
    <row r="17" spans="1:12" ht="36">
      <c r="A17" s="26" t="s">
        <v>31</v>
      </c>
      <c r="B17" s="11" t="s">
        <v>47</v>
      </c>
      <c r="C17" s="11" t="s">
        <v>61</v>
      </c>
      <c r="D17" s="12" t="s">
        <v>22</v>
      </c>
      <c r="E17" s="13" t="s">
        <v>75</v>
      </c>
      <c r="F17" s="14" t="s">
        <v>89</v>
      </c>
      <c r="G17" s="20">
        <v>1946279</v>
      </c>
      <c r="H17" s="16">
        <v>1459709</v>
      </c>
      <c r="I17" s="16">
        <v>0</v>
      </c>
      <c r="J17" s="21">
        <v>291942</v>
      </c>
      <c r="K17" s="18">
        <v>1751651</v>
      </c>
      <c r="L17" s="19">
        <v>90</v>
      </c>
    </row>
    <row r="18" spans="1:12" ht="36">
      <c r="A18" s="26" t="s">
        <v>32</v>
      </c>
      <c r="B18" s="12" t="s">
        <v>48</v>
      </c>
      <c r="C18" s="12" t="s">
        <v>62</v>
      </c>
      <c r="D18" s="12" t="s">
        <v>65</v>
      </c>
      <c r="E18" s="13" t="s">
        <v>76</v>
      </c>
      <c r="F18" s="14" t="s">
        <v>90</v>
      </c>
      <c r="G18" s="20">
        <v>1529800</v>
      </c>
      <c r="H18" s="16">
        <v>535430</v>
      </c>
      <c r="I18" s="16">
        <v>0</v>
      </c>
      <c r="J18" s="21">
        <v>229470</v>
      </c>
      <c r="K18" s="29">
        <v>764900</v>
      </c>
      <c r="L18" s="27">
        <v>50</v>
      </c>
    </row>
    <row r="19" spans="1:12" ht="60">
      <c r="A19" s="26" t="s">
        <v>33</v>
      </c>
      <c r="B19" s="12" t="s">
        <v>49</v>
      </c>
      <c r="C19" s="12" t="s">
        <v>19</v>
      </c>
      <c r="D19" s="12" t="s">
        <v>21</v>
      </c>
      <c r="E19" s="23" t="s">
        <v>77</v>
      </c>
      <c r="F19" s="24" t="s">
        <v>91</v>
      </c>
      <c r="G19" s="20">
        <v>1903047.45</v>
      </c>
      <c r="H19" s="16">
        <v>1427285.45</v>
      </c>
      <c r="I19" s="16">
        <v>0</v>
      </c>
      <c r="J19" s="21">
        <v>285457</v>
      </c>
      <c r="K19" s="112">
        <v>1712742.45</v>
      </c>
      <c r="L19" s="27">
        <v>90</v>
      </c>
    </row>
    <row r="20" spans="1:12" ht="36">
      <c r="A20" s="26" t="s">
        <v>34</v>
      </c>
      <c r="B20" s="11" t="s">
        <v>50</v>
      </c>
      <c r="C20" s="11" t="s">
        <v>99</v>
      </c>
      <c r="D20" s="11" t="s">
        <v>21</v>
      </c>
      <c r="E20" s="23" t="s">
        <v>78</v>
      </c>
      <c r="F20" s="24" t="s">
        <v>92</v>
      </c>
      <c r="G20" s="15">
        <v>260000</v>
      </c>
      <c r="H20" s="16">
        <v>195000</v>
      </c>
      <c r="I20" s="16">
        <v>0</v>
      </c>
      <c r="J20" s="21">
        <v>39000</v>
      </c>
      <c r="K20" s="18">
        <v>234000</v>
      </c>
      <c r="L20" s="19">
        <v>90</v>
      </c>
    </row>
    <row r="21" spans="1:12" ht="36">
      <c r="A21" s="26" t="s">
        <v>35</v>
      </c>
      <c r="B21" s="11" t="s">
        <v>51</v>
      </c>
      <c r="C21" s="11" t="s">
        <v>63</v>
      </c>
      <c r="D21" s="12" t="s">
        <v>22</v>
      </c>
      <c r="E21" s="13" t="s">
        <v>79</v>
      </c>
      <c r="F21" s="14" t="s">
        <v>97</v>
      </c>
      <c r="G21" s="15">
        <v>1504638</v>
      </c>
      <c r="H21" s="16">
        <v>1128478</v>
      </c>
      <c r="I21" s="16">
        <v>0</v>
      </c>
      <c r="J21" s="21">
        <v>225695</v>
      </c>
      <c r="K21" s="18">
        <v>1354173</v>
      </c>
      <c r="L21" s="19">
        <v>90</v>
      </c>
    </row>
    <row r="22" spans="1:12" ht="48.75" thickBot="1">
      <c r="A22" s="26" t="s">
        <v>36</v>
      </c>
      <c r="B22" s="12" t="s">
        <v>52</v>
      </c>
      <c r="C22" s="12" t="s">
        <v>98</v>
      </c>
      <c r="D22" s="12" t="s">
        <v>24</v>
      </c>
      <c r="E22" s="13" t="s">
        <v>80</v>
      </c>
      <c r="F22" s="14" t="s">
        <v>93</v>
      </c>
      <c r="G22" s="30">
        <v>1449000</v>
      </c>
      <c r="H22" s="31">
        <v>1086750</v>
      </c>
      <c r="I22" s="31">
        <v>0</v>
      </c>
      <c r="J22" s="32">
        <v>217350</v>
      </c>
      <c r="K22" s="33">
        <v>1304100</v>
      </c>
      <c r="L22" s="27">
        <v>90</v>
      </c>
    </row>
    <row r="23" spans="1:12" ht="13.5" thickTop="1">
      <c r="A23" s="124" t="s">
        <v>13</v>
      </c>
      <c r="B23" s="125"/>
      <c r="C23" s="125"/>
      <c r="D23" s="125"/>
      <c r="E23" s="125"/>
      <c r="F23" s="126"/>
      <c r="G23" s="52"/>
      <c r="H23" s="102">
        <v>25789948.31</v>
      </c>
      <c r="I23" s="102">
        <v>0</v>
      </c>
      <c r="J23" s="102">
        <v>4395259.81</v>
      </c>
      <c r="K23" s="53">
        <v>30185208.12</v>
      </c>
      <c r="L23" s="34"/>
    </row>
    <row r="24" spans="1:12" ht="12.75">
      <c r="A24" s="124" t="s">
        <v>14</v>
      </c>
      <c r="B24" s="125"/>
      <c r="C24" s="125"/>
      <c r="D24" s="125"/>
      <c r="E24" s="125"/>
      <c r="F24" s="126"/>
      <c r="G24" s="54"/>
      <c r="H24" s="16">
        <v>29544754</v>
      </c>
      <c r="I24" s="16">
        <v>1641375</v>
      </c>
      <c r="J24" s="16">
        <v>8206876</v>
      </c>
      <c r="K24" s="55">
        <f>H24+I24+J24</f>
        <v>39393005</v>
      </c>
      <c r="L24" s="35"/>
    </row>
    <row r="25" spans="1:12" ht="13.5" thickBot="1">
      <c r="A25" s="115" t="s">
        <v>3</v>
      </c>
      <c r="B25" s="116"/>
      <c r="C25" s="116"/>
      <c r="D25" s="116"/>
      <c r="E25" s="116"/>
      <c r="F25" s="117"/>
      <c r="G25" s="50"/>
      <c r="H25" s="103">
        <v>3754805.69</v>
      </c>
      <c r="I25" s="103">
        <v>1641375</v>
      </c>
      <c r="J25" s="103">
        <v>3811616.19</v>
      </c>
      <c r="K25" s="51">
        <f>K24-K23</f>
        <v>9207796.879999999</v>
      </c>
      <c r="L25" s="36"/>
    </row>
    <row r="26" spans="1:12" ht="12.75">
      <c r="A26" s="114" t="s">
        <v>104</v>
      </c>
      <c r="B26" s="114"/>
      <c r="C26" s="114"/>
      <c r="D26" s="114"/>
      <c r="E26" s="114"/>
      <c r="F26" s="114"/>
      <c r="G26" s="114"/>
      <c r="H26" s="114"/>
      <c r="I26" s="114"/>
      <c r="J26" s="114"/>
      <c r="K26" s="114"/>
      <c r="L26" s="5"/>
    </row>
    <row r="27" spans="1:12" ht="12.75">
      <c r="A27" s="114"/>
      <c r="B27" s="114"/>
      <c r="C27" s="114"/>
      <c r="D27" s="114"/>
      <c r="E27" s="114"/>
      <c r="F27" s="114"/>
      <c r="G27" s="114"/>
      <c r="H27" s="114"/>
      <c r="I27" s="114"/>
      <c r="J27" s="114"/>
      <c r="K27" s="114"/>
      <c r="L27" s="5"/>
    </row>
    <row r="28" spans="1:12" ht="12.75">
      <c r="A28" s="114" t="s">
        <v>16</v>
      </c>
      <c r="B28" s="114"/>
      <c r="C28" s="114"/>
      <c r="D28" s="114"/>
      <c r="E28" s="114"/>
      <c r="F28" s="114"/>
      <c r="G28" s="114"/>
      <c r="H28" s="114"/>
      <c r="I28" s="114"/>
      <c r="J28" s="114"/>
      <c r="K28" s="114"/>
      <c r="L28" s="5"/>
    </row>
    <row r="29" spans="1:12" ht="12.75">
      <c r="A29" s="114"/>
      <c r="B29" s="114"/>
      <c r="C29" s="114"/>
      <c r="D29" s="114"/>
      <c r="E29" s="114"/>
      <c r="F29" s="114"/>
      <c r="G29" s="114"/>
      <c r="H29" s="114"/>
      <c r="I29" s="114"/>
      <c r="J29" s="114"/>
      <c r="K29" s="114"/>
      <c r="L29" s="5"/>
    </row>
    <row r="30" spans="1:12" ht="12.75">
      <c r="A30" s="114" t="s">
        <v>18</v>
      </c>
      <c r="B30" s="114"/>
      <c r="C30" s="114"/>
      <c r="D30" s="114"/>
      <c r="E30" s="114"/>
      <c r="F30" s="114"/>
      <c r="G30" s="114"/>
      <c r="H30" s="114"/>
      <c r="I30" s="114"/>
      <c r="J30" s="114"/>
      <c r="K30" s="114"/>
      <c r="L30" s="5"/>
    </row>
    <row r="31" spans="1:12" ht="12.75">
      <c r="A31" s="114"/>
      <c r="B31" s="114"/>
      <c r="C31" s="114"/>
      <c r="D31" s="114"/>
      <c r="E31" s="114"/>
      <c r="F31" s="114"/>
      <c r="G31" s="114"/>
      <c r="H31" s="114"/>
      <c r="I31" s="114"/>
      <c r="J31" s="114"/>
      <c r="K31" s="114"/>
      <c r="L31" s="5"/>
    </row>
    <row r="32" spans="1:12" ht="12.75">
      <c r="A32" s="37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5"/>
    </row>
    <row r="33" spans="1:12" ht="15.75" customHeight="1" thickBot="1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</row>
    <row r="34" spans="1:12" ht="21" customHeight="1" thickBot="1">
      <c r="A34" s="152" t="s">
        <v>96</v>
      </c>
      <c r="B34" s="153"/>
      <c r="C34" s="153"/>
      <c r="D34" s="153"/>
      <c r="E34" s="153"/>
      <c r="F34" s="154"/>
      <c r="G34" s="155" t="s">
        <v>147</v>
      </c>
      <c r="H34" s="156"/>
      <c r="I34" s="156"/>
      <c r="J34" s="156"/>
      <c r="K34" s="156"/>
      <c r="L34" s="157"/>
    </row>
    <row r="35" spans="1:12" ht="64.5" customHeight="1" thickBot="1">
      <c r="A35" s="63" t="s">
        <v>4</v>
      </c>
      <c r="B35" s="64" t="s">
        <v>11</v>
      </c>
      <c r="C35" s="64" t="s">
        <v>0</v>
      </c>
      <c r="D35" s="64" t="s">
        <v>20</v>
      </c>
      <c r="E35" s="64" t="s">
        <v>1</v>
      </c>
      <c r="F35" s="65" t="s">
        <v>2</v>
      </c>
      <c r="G35" s="62" t="s">
        <v>12</v>
      </c>
      <c r="H35" s="39" t="s">
        <v>101</v>
      </c>
      <c r="I35" s="38" t="s">
        <v>26</v>
      </c>
      <c r="J35" s="38" t="s">
        <v>27</v>
      </c>
      <c r="K35" s="40" t="s">
        <v>145</v>
      </c>
      <c r="L35" s="41" t="s">
        <v>17</v>
      </c>
    </row>
    <row r="36" spans="1:12" ht="39.75" thickBot="1" thickTop="1">
      <c r="A36" s="42" t="s">
        <v>5</v>
      </c>
      <c r="B36" s="43" t="s">
        <v>102</v>
      </c>
      <c r="C36" s="43" t="s">
        <v>57</v>
      </c>
      <c r="D36" s="44" t="s">
        <v>64</v>
      </c>
      <c r="E36" s="45" t="s">
        <v>70</v>
      </c>
      <c r="F36" s="46" t="s">
        <v>103</v>
      </c>
      <c r="G36" s="47">
        <v>5999300</v>
      </c>
      <c r="H36" s="48">
        <v>4499475</v>
      </c>
      <c r="I36" s="47">
        <v>0</v>
      </c>
      <c r="J36" s="47">
        <v>0</v>
      </c>
      <c r="K36" s="104">
        <v>4499475</v>
      </c>
      <c r="L36" s="49">
        <v>75</v>
      </c>
    </row>
    <row r="37" spans="1:12" ht="12.75">
      <c r="A37" s="158" t="s">
        <v>105</v>
      </c>
      <c r="B37" s="159"/>
      <c r="C37" s="159"/>
      <c r="D37" s="159"/>
      <c r="E37" s="159"/>
      <c r="F37" s="159"/>
      <c r="G37" s="56"/>
      <c r="H37" s="99">
        <f>H23+H36</f>
        <v>30289423.31</v>
      </c>
      <c r="I37" s="99">
        <f aca="true" t="shared" si="0" ref="I37:J39">I23</f>
        <v>0</v>
      </c>
      <c r="J37" s="99">
        <f t="shared" si="0"/>
        <v>4395259.81</v>
      </c>
      <c r="K37" s="105">
        <f>K23+K36</f>
        <v>34684683.120000005</v>
      </c>
      <c r="L37" s="57"/>
    </row>
    <row r="38" spans="1:12" ht="12.75">
      <c r="A38" s="160" t="s">
        <v>14</v>
      </c>
      <c r="B38" s="161"/>
      <c r="C38" s="161"/>
      <c r="D38" s="161"/>
      <c r="E38" s="161"/>
      <c r="F38" s="161"/>
      <c r="G38" s="58"/>
      <c r="H38" s="100">
        <f>H24</f>
        <v>29544754</v>
      </c>
      <c r="I38" s="100">
        <f t="shared" si="0"/>
        <v>1641375</v>
      </c>
      <c r="J38" s="100">
        <f t="shared" si="0"/>
        <v>8206876</v>
      </c>
      <c r="K38" s="106">
        <f>K24</f>
        <v>39393005</v>
      </c>
      <c r="L38" s="59"/>
    </row>
    <row r="39" spans="1:12" ht="13.5" thickBot="1">
      <c r="A39" s="150" t="s">
        <v>3</v>
      </c>
      <c r="B39" s="151"/>
      <c r="C39" s="151"/>
      <c r="D39" s="151"/>
      <c r="E39" s="151"/>
      <c r="F39" s="151"/>
      <c r="G39" s="60"/>
      <c r="H39" s="101">
        <f>H38-H37</f>
        <v>-744669.3099999987</v>
      </c>
      <c r="I39" s="101">
        <f t="shared" si="0"/>
        <v>1641375</v>
      </c>
      <c r="J39" s="101">
        <f t="shared" si="0"/>
        <v>3811616.19</v>
      </c>
      <c r="K39" s="107">
        <f>K38-K37</f>
        <v>4708321.879999995</v>
      </c>
      <c r="L39" s="61"/>
    </row>
    <row r="40" ht="101.25" customHeight="1" thickBot="1"/>
    <row r="41" spans="1:12" ht="12.75">
      <c r="A41" s="133" t="s">
        <v>96</v>
      </c>
      <c r="B41" s="134"/>
      <c r="C41" s="135"/>
      <c r="D41" s="135"/>
      <c r="E41" s="135"/>
      <c r="F41" s="136"/>
      <c r="G41" s="140" t="s">
        <v>148</v>
      </c>
      <c r="H41" s="141"/>
      <c r="I41" s="141"/>
      <c r="J41" s="141"/>
      <c r="K41" s="141"/>
      <c r="L41" s="142"/>
    </row>
    <row r="42" spans="1:12" ht="12.75">
      <c r="A42" s="137"/>
      <c r="B42" s="138"/>
      <c r="C42" s="138"/>
      <c r="D42" s="138"/>
      <c r="E42" s="138"/>
      <c r="F42" s="139"/>
      <c r="G42" s="143"/>
      <c r="H42" s="144"/>
      <c r="I42" s="144"/>
      <c r="J42" s="144"/>
      <c r="K42" s="144"/>
      <c r="L42" s="145"/>
    </row>
    <row r="43" spans="1:12" ht="67.5" customHeight="1" thickBot="1">
      <c r="A43" s="6" t="s">
        <v>4</v>
      </c>
      <c r="B43" s="7" t="s">
        <v>11</v>
      </c>
      <c r="C43" s="7" t="s">
        <v>0</v>
      </c>
      <c r="D43" s="66" t="s">
        <v>20</v>
      </c>
      <c r="E43" s="7" t="s">
        <v>1</v>
      </c>
      <c r="F43" s="67" t="s">
        <v>2</v>
      </c>
      <c r="G43" s="98" t="s">
        <v>12</v>
      </c>
      <c r="H43" s="66" t="s">
        <v>25</v>
      </c>
      <c r="I43" s="66" t="s">
        <v>26</v>
      </c>
      <c r="J43" s="66" t="s">
        <v>27</v>
      </c>
      <c r="K43" s="68" t="s">
        <v>145</v>
      </c>
      <c r="L43" s="8" t="s">
        <v>17</v>
      </c>
    </row>
    <row r="44" spans="1:12" ht="48.75" thickTop="1">
      <c r="A44" s="69" t="s">
        <v>5</v>
      </c>
      <c r="B44" s="70" t="s">
        <v>106</v>
      </c>
      <c r="C44" s="71" t="s">
        <v>107</v>
      </c>
      <c r="D44" s="72" t="s">
        <v>22</v>
      </c>
      <c r="E44" s="73" t="s">
        <v>108</v>
      </c>
      <c r="F44" s="74" t="s">
        <v>109</v>
      </c>
      <c r="G44" s="75">
        <v>1927995</v>
      </c>
      <c r="H44" s="76">
        <v>1445997</v>
      </c>
      <c r="I44" s="76">
        <v>0</v>
      </c>
      <c r="J44" s="76">
        <v>289199</v>
      </c>
      <c r="K44" s="108">
        <f>H44+I44+J44</f>
        <v>1735196</v>
      </c>
      <c r="L44" s="77">
        <v>90</v>
      </c>
    </row>
    <row r="45" spans="1:12" ht="36">
      <c r="A45" s="78" t="s">
        <v>6</v>
      </c>
      <c r="B45" s="70" t="s">
        <v>110</v>
      </c>
      <c r="C45" s="79" t="s">
        <v>111</v>
      </c>
      <c r="D45" s="72" t="s">
        <v>22</v>
      </c>
      <c r="E45" s="73" t="s">
        <v>112</v>
      </c>
      <c r="F45" s="74" t="s">
        <v>113</v>
      </c>
      <c r="G45" s="75">
        <v>1081302</v>
      </c>
      <c r="H45" s="76">
        <v>810976.5</v>
      </c>
      <c r="I45" s="76">
        <v>0</v>
      </c>
      <c r="J45" s="76">
        <v>162195.3</v>
      </c>
      <c r="K45" s="108">
        <f aca="true" t="shared" si="1" ref="K45:K52">H45+I45+J45</f>
        <v>973171.8</v>
      </c>
      <c r="L45" s="80">
        <v>90</v>
      </c>
    </row>
    <row r="46" spans="1:12" ht="36">
      <c r="A46" s="81" t="s">
        <v>7</v>
      </c>
      <c r="B46" s="70" t="s">
        <v>114</v>
      </c>
      <c r="C46" s="71" t="s">
        <v>115</v>
      </c>
      <c r="D46" s="82" t="s">
        <v>22</v>
      </c>
      <c r="E46" s="83" t="s">
        <v>116</v>
      </c>
      <c r="F46" s="84" t="s">
        <v>117</v>
      </c>
      <c r="G46" s="85">
        <v>919404</v>
      </c>
      <c r="H46" s="76">
        <v>689553</v>
      </c>
      <c r="I46" s="76">
        <v>0</v>
      </c>
      <c r="J46" s="76">
        <v>137910</v>
      </c>
      <c r="K46" s="108">
        <f t="shared" si="1"/>
        <v>827463</v>
      </c>
      <c r="L46" s="86">
        <v>90</v>
      </c>
    </row>
    <row r="47" spans="1:12" ht="60">
      <c r="A47" s="81" t="s">
        <v>8</v>
      </c>
      <c r="B47" s="70" t="s">
        <v>118</v>
      </c>
      <c r="C47" s="71" t="s">
        <v>119</v>
      </c>
      <c r="D47" s="72" t="s">
        <v>22</v>
      </c>
      <c r="E47" s="73" t="s">
        <v>120</v>
      </c>
      <c r="F47" s="74" t="s">
        <v>121</v>
      </c>
      <c r="G47" s="85">
        <v>1248248</v>
      </c>
      <c r="H47" s="76">
        <v>936186</v>
      </c>
      <c r="I47" s="76">
        <v>0</v>
      </c>
      <c r="J47" s="76">
        <v>187237.2</v>
      </c>
      <c r="K47" s="108">
        <f t="shared" si="1"/>
        <v>1123423.2</v>
      </c>
      <c r="L47" s="86">
        <v>90</v>
      </c>
    </row>
    <row r="48" spans="1:12" ht="72">
      <c r="A48" s="81" t="s">
        <v>9</v>
      </c>
      <c r="B48" s="87" t="s">
        <v>122</v>
      </c>
      <c r="C48" s="71" t="s">
        <v>123</v>
      </c>
      <c r="D48" s="72" t="s">
        <v>22</v>
      </c>
      <c r="E48" s="73" t="s">
        <v>124</v>
      </c>
      <c r="F48" s="74" t="s">
        <v>125</v>
      </c>
      <c r="G48" s="75">
        <v>1900359</v>
      </c>
      <c r="H48" s="76">
        <v>1425269</v>
      </c>
      <c r="I48" s="76">
        <v>0</v>
      </c>
      <c r="J48" s="76">
        <v>285053</v>
      </c>
      <c r="K48" s="109">
        <f t="shared" si="1"/>
        <v>1710322</v>
      </c>
      <c r="L48" s="86">
        <v>90</v>
      </c>
    </row>
    <row r="49" spans="1:12" ht="36">
      <c r="A49" s="88" t="s">
        <v>10</v>
      </c>
      <c r="B49" s="70" t="s">
        <v>126</v>
      </c>
      <c r="C49" s="71" t="s">
        <v>127</v>
      </c>
      <c r="D49" s="82" t="s">
        <v>22</v>
      </c>
      <c r="E49" s="83" t="s">
        <v>128</v>
      </c>
      <c r="F49" s="84" t="s">
        <v>129</v>
      </c>
      <c r="G49" s="85">
        <v>1655000</v>
      </c>
      <c r="H49" s="76">
        <v>1241250</v>
      </c>
      <c r="I49" s="76">
        <v>0</v>
      </c>
      <c r="J49" s="76">
        <v>248250</v>
      </c>
      <c r="K49" s="108">
        <f t="shared" si="1"/>
        <v>1489500</v>
      </c>
      <c r="L49" s="86">
        <v>90</v>
      </c>
    </row>
    <row r="50" spans="1:12" ht="76.5">
      <c r="A50" s="88" t="s">
        <v>28</v>
      </c>
      <c r="B50" s="70" t="s">
        <v>130</v>
      </c>
      <c r="C50" s="71" t="s">
        <v>131</v>
      </c>
      <c r="D50" s="72" t="s">
        <v>132</v>
      </c>
      <c r="E50" s="73" t="s">
        <v>133</v>
      </c>
      <c r="F50" s="74" t="s">
        <v>134</v>
      </c>
      <c r="G50" s="85">
        <v>2535125</v>
      </c>
      <c r="H50" s="76">
        <v>1711209.37</v>
      </c>
      <c r="I50" s="76">
        <v>228161.25</v>
      </c>
      <c r="J50" s="76">
        <v>342241.88</v>
      </c>
      <c r="K50" s="108">
        <f t="shared" si="1"/>
        <v>2281612.5</v>
      </c>
      <c r="L50" s="86">
        <v>90</v>
      </c>
    </row>
    <row r="51" spans="1:12" ht="120">
      <c r="A51" s="88" t="s">
        <v>29</v>
      </c>
      <c r="B51" s="87" t="s">
        <v>135</v>
      </c>
      <c r="C51" s="71" t="s">
        <v>136</v>
      </c>
      <c r="D51" s="82" t="s">
        <v>137</v>
      </c>
      <c r="E51" s="83" t="s">
        <v>138</v>
      </c>
      <c r="F51" s="84" t="s">
        <v>139</v>
      </c>
      <c r="G51" s="85">
        <v>4300065</v>
      </c>
      <c r="H51" s="76">
        <v>2902543</v>
      </c>
      <c r="I51" s="76">
        <v>387005</v>
      </c>
      <c r="J51" s="76">
        <v>580508</v>
      </c>
      <c r="K51" s="113">
        <f t="shared" si="1"/>
        <v>3870056</v>
      </c>
      <c r="L51" s="86">
        <v>90</v>
      </c>
    </row>
    <row r="52" spans="1:12" ht="60.75" thickBot="1">
      <c r="A52" s="88" t="s">
        <v>15</v>
      </c>
      <c r="B52" s="70" t="s">
        <v>140</v>
      </c>
      <c r="C52" s="89" t="s">
        <v>141</v>
      </c>
      <c r="D52" s="90" t="s">
        <v>22</v>
      </c>
      <c r="E52" s="91" t="s">
        <v>142</v>
      </c>
      <c r="F52" s="92" t="s">
        <v>143</v>
      </c>
      <c r="G52" s="93">
        <v>748968.51</v>
      </c>
      <c r="H52" s="94">
        <v>561726.38</v>
      </c>
      <c r="I52" s="94">
        <v>0</v>
      </c>
      <c r="J52" s="94">
        <v>112345.27</v>
      </c>
      <c r="K52" s="110">
        <f t="shared" si="1"/>
        <v>674071.65</v>
      </c>
      <c r="L52" s="95">
        <v>90</v>
      </c>
    </row>
    <row r="53" spans="1:12" ht="13.5" thickTop="1">
      <c r="A53" s="146" t="s">
        <v>13</v>
      </c>
      <c r="B53" s="147"/>
      <c r="C53" s="148"/>
      <c r="D53" s="148"/>
      <c r="E53" s="148"/>
      <c r="F53" s="149"/>
      <c r="G53" s="96"/>
      <c r="H53" s="111">
        <f>SUM(H44:H52)</f>
        <v>11724710.250000002</v>
      </c>
      <c r="I53" s="111">
        <f>SUM(I44:I52)</f>
        <v>615166.25</v>
      </c>
      <c r="J53" s="111">
        <f>SUM(J44:J52)</f>
        <v>2344939.65</v>
      </c>
      <c r="K53" s="96">
        <f>SUM(K44:K52)</f>
        <v>14684816.15</v>
      </c>
      <c r="L53" s="97"/>
    </row>
  </sheetData>
  <mergeCells count="16">
    <mergeCell ref="A41:F42"/>
    <mergeCell ref="G41:L42"/>
    <mergeCell ref="A53:F53"/>
    <mergeCell ref="A30:K31"/>
    <mergeCell ref="A39:F39"/>
    <mergeCell ref="A34:F34"/>
    <mergeCell ref="G34:L34"/>
    <mergeCell ref="A37:F37"/>
    <mergeCell ref="A38:F38"/>
    <mergeCell ref="A26:K27"/>
    <mergeCell ref="A28:K29"/>
    <mergeCell ref="A25:F25"/>
    <mergeCell ref="A4:F5"/>
    <mergeCell ref="A23:F23"/>
    <mergeCell ref="A24:F24"/>
    <mergeCell ref="G4:L5"/>
  </mergeCells>
  <printOptions/>
  <pageMargins left="0.75" right="0.75" top="1" bottom="1" header="0.4921259845" footer="0.4921259845"/>
  <pageSetup horizontalDpi="600" verticalDpi="600" orientation="landscape" paperSize="9" r:id="rId1"/>
  <headerFooter alignWithMargins="0">
    <oddHeader>&amp;L&amp;"Times New Roman CE,tučné"&amp;14Usnesení č. 15/1345/1 - Příloha č. 1
&amp;"Times New Roman CE,obyčejné"Počet stran přílohy: 5&amp;"Arial CE,obyčejné"&amp;10
&amp;R&amp;"Times New Roman CE,obyčejné"&amp;14Strana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Moravskoslezský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denglova</dc:creator>
  <cp:keywords/>
  <dc:description/>
  <cp:lastModifiedBy>novotna</cp:lastModifiedBy>
  <cp:lastPrinted>2006-12-27T08:44:06Z</cp:lastPrinted>
  <dcterms:created xsi:type="dcterms:W3CDTF">2006-12-15T08:17:29Z</dcterms:created>
  <dcterms:modified xsi:type="dcterms:W3CDTF">2006-12-27T08:44:54Z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