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060" windowHeight="8520" activeTab="0"/>
  </bookViews>
  <sheets>
    <sheet name="List1" sheetId="1" r:id="rId1"/>
  </sheets>
  <definedNames>
    <definedName name="_xlnm.Print_Titles" localSheetId="0">'List1'!$2:$2</definedName>
    <definedName name="_xlnm.Print_Area" localSheetId="0">'List1'!$A$1:$M$15</definedName>
    <definedName name="Z_1D3ABE2F_80A4_4F44_953C_46C50142747F_.wvu.PrintArea" localSheetId="0" hidden="1">'List1'!$A$1:$M$15</definedName>
    <definedName name="Z_1D3ABE2F_80A4_4F44_953C_46C50142747F_.wvu.PrintTitles" localSheetId="0" hidden="1">'List1'!$2:$2</definedName>
    <definedName name="Z_3588B766_2752_4D70_A1CD_C165C0B86C65_.wvu.PrintArea" localSheetId="0" hidden="1">'List1'!$A$1:$M$15</definedName>
    <definedName name="Z_3588B766_2752_4D70_A1CD_C165C0B86C65_.wvu.PrintTitles" localSheetId="0" hidden="1">'List1'!$2:$2</definedName>
  </definedNames>
  <calcPr fullCalcOnLoad="1"/>
</workbook>
</file>

<file path=xl/sharedStrings.xml><?xml version="1.0" encoding="utf-8"?>
<sst xmlns="http://schemas.openxmlformats.org/spreadsheetml/2006/main" count="111" uniqueCount="85">
  <si>
    <t>Poř.č.</t>
  </si>
  <si>
    <t>Ev.č.</t>
  </si>
  <si>
    <t>IČ</t>
  </si>
  <si>
    <t>Právní forma žadatele</t>
  </si>
  <si>
    <t>Adresa žadatele</t>
  </si>
  <si>
    <t>Název projektu</t>
  </si>
  <si>
    <t>Požadovaná výše dotace (Kč)</t>
  </si>
  <si>
    <t>Max.% podíl dotace na uznatelných nákladech</t>
  </si>
  <si>
    <t>Účel použití v souladu s žádostí a Podmínkami pro poskytování dotací z rozpočtu MSK</t>
  </si>
  <si>
    <t>Název žadatele</t>
  </si>
  <si>
    <t>obec</t>
  </si>
  <si>
    <t>občanské sdružení</t>
  </si>
  <si>
    <t>10/2007</t>
  </si>
  <si>
    <t>Obec Slovákov v Karvinej</t>
  </si>
  <si>
    <t>60784539</t>
  </si>
  <si>
    <t>Centrum 2314, 73401 Karviná - Mizerov</t>
  </si>
  <si>
    <t>Kulturně vzdělávací a výchovné aktivity - Podpora činnosti</t>
  </si>
  <si>
    <t>41/2007</t>
  </si>
  <si>
    <t>Město Třinec</t>
  </si>
  <si>
    <t>00297313</t>
  </si>
  <si>
    <t>Jablunkovská 160, 73961 Třinec</t>
  </si>
  <si>
    <t>Přehlídka národnostních menšin ve městě Třinci</t>
  </si>
  <si>
    <t>SLEZSKÝ NĚMECKÝ SVAZ, o.s.</t>
  </si>
  <si>
    <t>48003018</t>
  </si>
  <si>
    <t>Horovo nám. 2, 74601 Opava</t>
  </si>
  <si>
    <t>VIII. Česko - německé dny 2007 v Opavě</t>
  </si>
  <si>
    <t>22/2007</t>
  </si>
  <si>
    <t>44/2007</t>
  </si>
  <si>
    <t>SVAZ MAĎARŮ ŽIJÍCÍCH V ČESKÝCH ZEMÍCH</t>
  </si>
  <si>
    <t>00196797</t>
  </si>
  <si>
    <t>K Botiči 2, 10100 Praha 10</t>
  </si>
  <si>
    <t>Kulturně vzdělávací a výchovné aktivity maďarské národnostní menšiny</t>
  </si>
  <si>
    <t>Mariánské náměstí 18, 73991 Jablunkov</t>
  </si>
  <si>
    <t>68334796</t>
  </si>
  <si>
    <t>01/2007</t>
  </si>
  <si>
    <t>Jubilejní Festival PZKO 2007</t>
  </si>
  <si>
    <t>Střelniční 28, 73701 Český Těšín</t>
  </si>
  <si>
    <t>00442771</t>
  </si>
  <si>
    <t>Polský kulturně - osvětový svaz v České republice</t>
  </si>
  <si>
    <t>Komenského 4, 73701 Český Těšín</t>
  </si>
  <si>
    <t>Celkové uznatelné náklady</t>
  </si>
  <si>
    <t>Řecká obec Ostrava</t>
  </si>
  <si>
    <t>66181089</t>
  </si>
  <si>
    <t>Kongres Poláků v České republice</t>
  </si>
  <si>
    <t>00535613</t>
  </si>
  <si>
    <t>34/2007</t>
  </si>
  <si>
    <t>Podpora celoroční činnosti komunitního centra Rýmařov</t>
  </si>
  <si>
    <t>26908000</t>
  </si>
  <si>
    <t>Společenství Romů na Moravě o.p.s.</t>
  </si>
  <si>
    <t>obecně prospěšná společnost</t>
  </si>
  <si>
    <t>Francouzská 84, 60200 Brno</t>
  </si>
  <si>
    <t>Kroužky v Romském kulturně společenském centru v Karviné</t>
  </si>
  <si>
    <t>35/2007</t>
  </si>
  <si>
    <t>Občanské sdružení "Sdružení Romů Severní Moravy"</t>
  </si>
  <si>
    <t>Palackého 607, 73506 Karviná - Nové Město</t>
  </si>
  <si>
    <t>69206414</t>
  </si>
  <si>
    <t>42/2007</t>
  </si>
  <si>
    <t>Řecké dny Krnov 2007</t>
  </si>
  <si>
    <t>70928525</t>
  </si>
  <si>
    <t>Řecká obec Krnov - město</t>
  </si>
  <si>
    <t>Albrechtická 206, Pod Bezručovým vrchem, 79401 Krnov</t>
  </si>
  <si>
    <t>32/2007</t>
  </si>
  <si>
    <t>Oslavy významných dnů Řecké republiky</t>
  </si>
  <si>
    <t>15/2007</t>
  </si>
  <si>
    <t>Dokumentační centrum Kongresu Poláků v ČR</t>
  </si>
  <si>
    <t>13/2007</t>
  </si>
  <si>
    <t>V rámci I. dne oslav 60. Mfs "Gorolski Swieto": Přehlídka dětských a mládežnických lidových muzik, muzikantů, zpěváků, vypravěčů a tradičních lidových kapel a hudebníků hrajících na archaické a unikátní hudební nástroje - "Nie jyny z naszi dzichty"</t>
  </si>
  <si>
    <t>30/2007</t>
  </si>
  <si>
    <t>Statutární město Karviná</t>
  </si>
  <si>
    <t>00297534</t>
  </si>
  <si>
    <t>Fryštátská 72/1, 73324 Karviná</t>
  </si>
  <si>
    <t>Zdokumentování tradičního místního dialektu - "po našymu" - v mluvené podobě na CD</t>
  </si>
  <si>
    <t>Doba realizace</t>
  </si>
  <si>
    <t>1.1. - 31.12.2007</t>
  </si>
  <si>
    <t>9.1. - 30.12.2007</t>
  </si>
  <si>
    <t>1.3. - 31.8.2007</t>
  </si>
  <si>
    <t>1.1 - 31.8.2007</t>
  </si>
  <si>
    <t>Celkem</t>
  </si>
  <si>
    <t>spotřeba materiálu, služby</t>
  </si>
  <si>
    <t>spotřeba materiálu, služby, osobní náklady</t>
  </si>
  <si>
    <t>služby, osobní náklady</t>
  </si>
  <si>
    <t>Podroužkova 1682, 70800 Ostrava - Poruba</t>
  </si>
  <si>
    <t>Místní skupina Polského kulturně - osvětového svazu v Jablunkově</t>
  </si>
  <si>
    <t xml:space="preserve"> Poskytnutí účelových dotací z rozpočtu Moravskoslezského kraje v programu podpory aktivit příslušníků národnostních menšin na rok 2007</t>
  </si>
  <si>
    <t>Poskytnutá dotace po zaokrouhlení (Kč)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</si>
</sst>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5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49" fontId="3" fillId="0" borderId="7" xfId="0" applyNumberFormat="1" applyFont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tabSelected="1" zoomScaleSheetLayoutView="75" workbookViewId="0" topLeftCell="A1">
      <pane ySplit="2" topLeftCell="BM3" activePane="bottomLeft" state="frozen"/>
      <selection pane="topLeft" activeCell="A1" sqref="A1"/>
      <selection pane="bottomLeft" activeCell="J2" sqref="J2"/>
    </sheetView>
  </sheetViews>
  <sheetFormatPr defaultColWidth="9.00390625" defaultRowHeight="45" customHeight="1"/>
  <cols>
    <col min="1" max="1" width="3.625" style="8" customWidth="1"/>
    <col min="2" max="2" width="6.75390625" style="9" customWidth="1"/>
    <col min="3" max="3" width="20.75390625" style="10" customWidth="1"/>
    <col min="4" max="4" width="8.125" style="9" customWidth="1"/>
    <col min="5" max="5" width="10.25390625" style="8" customWidth="1"/>
    <col min="6" max="6" width="15.875" style="10" customWidth="1"/>
    <col min="7" max="7" width="30.25390625" style="8" customWidth="1"/>
    <col min="8" max="8" width="8.875" style="11" customWidth="1"/>
    <col min="9" max="9" width="10.75390625" style="12" customWidth="1"/>
    <col min="10" max="10" width="11.75390625" style="11" customWidth="1"/>
    <col min="11" max="11" width="11.00390625" style="8" customWidth="1"/>
    <col min="12" max="12" width="15.00390625" style="8" customWidth="1"/>
    <col min="13" max="13" width="9.875" style="9" customWidth="1"/>
    <col min="14" max="16384" width="9.125" style="1" customWidth="1"/>
  </cols>
  <sheetData>
    <row r="1" spans="1:13" ht="16.5" customHeight="1" thickBot="1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3" customFormat="1" ht="80.25" customHeight="1" thickBot="1">
      <c r="A2" s="18" t="s">
        <v>0</v>
      </c>
      <c r="B2" s="19" t="s">
        <v>1</v>
      </c>
      <c r="C2" s="26" t="s">
        <v>9</v>
      </c>
      <c r="D2" s="21" t="s">
        <v>2</v>
      </c>
      <c r="E2" s="22" t="s">
        <v>3</v>
      </c>
      <c r="F2" s="20" t="s">
        <v>4</v>
      </c>
      <c r="G2" s="22" t="s">
        <v>5</v>
      </c>
      <c r="H2" s="23" t="s">
        <v>40</v>
      </c>
      <c r="I2" s="24" t="s">
        <v>6</v>
      </c>
      <c r="J2" s="23" t="s">
        <v>84</v>
      </c>
      <c r="K2" s="22" t="s">
        <v>7</v>
      </c>
      <c r="L2" s="22" t="s">
        <v>8</v>
      </c>
      <c r="M2" s="25" t="s">
        <v>72</v>
      </c>
    </row>
    <row r="3" spans="1:13" ht="32.25" customHeight="1">
      <c r="A3" s="27">
        <v>1</v>
      </c>
      <c r="B3" s="28" t="s">
        <v>34</v>
      </c>
      <c r="C3" s="29" t="s">
        <v>38</v>
      </c>
      <c r="D3" s="28" t="s">
        <v>37</v>
      </c>
      <c r="E3" s="30" t="s">
        <v>11</v>
      </c>
      <c r="F3" s="29" t="s">
        <v>36</v>
      </c>
      <c r="G3" s="30" t="s">
        <v>35</v>
      </c>
      <c r="H3" s="31">
        <v>1085000</v>
      </c>
      <c r="I3" s="32">
        <v>100000</v>
      </c>
      <c r="J3" s="31">
        <v>100000</v>
      </c>
      <c r="K3" s="33">
        <f aca="true" t="shared" si="0" ref="K3:K14">J3/H3</f>
        <v>0.09216589861751152</v>
      </c>
      <c r="L3" s="30" t="s">
        <v>79</v>
      </c>
      <c r="M3" s="34" t="s">
        <v>76</v>
      </c>
    </row>
    <row r="4" spans="1:13" ht="78.75">
      <c r="A4" s="14">
        <v>2</v>
      </c>
      <c r="B4" s="3" t="s">
        <v>65</v>
      </c>
      <c r="C4" s="4" t="s">
        <v>82</v>
      </c>
      <c r="D4" s="3" t="s">
        <v>33</v>
      </c>
      <c r="E4" s="2" t="s">
        <v>11</v>
      </c>
      <c r="F4" s="4" t="s">
        <v>32</v>
      </c>
      <c r="G4" s="2" t="s">
        <v>66</v>
      </c>
      <c r="H4" s="5">
        <v>148250</v>
      </c>
      <c r="I4" s="6">
        <v>100000</v>
      </c>
      <c r="J4" s="5">
        <v>100000</v>
      </c>
      <c r="K4" s="7">
        <f t="shared" si="0"/>
        <v>0.6745362563237775</v>
      </c>
      <c r="L4" s="2" t="s">
        <v>80</v>
      </c>
      <c r="M4" s="15" t="s">
        <v>73</v>
      </c>
    </row>
    <row r="5" spans="1:13" ht="33.75">
      <c r="A5" s="14">
        <v>3</v>
      </c>
      <c r="B5" s="3" t="s">
        <v>63</v>
      </c>
      <c r="C5" s="4" t="s">
        <v>43</v>
      </c>
      <c r="D5" s="3" t="s">
        <v>44</v>
      </c>
      <c r="E5" s="2" t="s">
        <v>11</v>
      </c>
      <c r="F5" s="4" t="s">
        <v>39</v>
      </c>
      <c r="G5" s="2" t="s">
        <v>64</v>
      </c>
      <c r="H5" s="5">
        <v>457000</v>
      </c>
      <c r="I5" s="6">
        <v>74500</v>
      </c>
      <c r="J5" s="5">
        <v>74500</v>
      </c>
      <c r="K5" s="7">
        <f t="shared" si="0"/>
        <v>0.16301969365426697</v>
      </c>
      <c r="L5" s="2" t="s">
        <v>79</v>
      </c>
      <c r="M5" s="15" t="s">
        <v>73</v>
      </c>
    </row>
    <row r="6" spans="1:13" ht="33.75">
      <c r="A6" s="14">
        <v>4</v>
      </c>
      <c r="B6" s="3" t="s">
        <v>67</v>
      </c>
      <c r="C6" s="4" t="s">
        <v>68</v>
      </c>
      <c r="D6" s="3" t="s">
        <v>69</v>
      </c>
      <c r="E6" s="2" t="s">
        <v>10</v>
      </c>
      <c r="F6" s="4" t="s">
        <v>70</v>
      </c>
      <c r="G6" s="2" t="s">
        <v>71</v>
      </c>
      <c r="H6" s="5">
        <v>93200</v>
      </c>
      <c r="I6" s="6">
        <v>69900</v>
      </c>
      <c r="J6" s="5">
        <v>69900</v>
      </c>
      <c r="K6" s="7">
        <f t="shared" si="0"/>
        <v>0.75</v>
      </c>
      <c r="L6" s="2" t="s">
        <v>79</v>
      </c>
      <c r="M6" s="15" t="s">
        <v>73</v>
      </c>
    </row>
    <row r="7" spans="1:13" ht="33.75">
      <c r="A7" s="14">
        <v>5</v>
      </c>
      <c r="B7" s="3" t="s">
        <v>61</v>
      </c>
      <c r="C7" s="4" t="s">
        <v>41</v>
      </c>
      <c r="D7" s="3" t="s">
        <v>42</v>
      </c>
      <c r="E7" s="2" t="s">
        <v>11</v>
      </c>
      <c r="F7" s="4" t="s">
        <v>81</v>
      </c>
      <c r="G7" s="2" t="s">
        <v>62</v>
      </c>
      <c r="H7" s="5">
        <v>125000</v>
      </c>
      <c r="I7" s="6">
        <v>72250</v>
      </c>
      <c r="J7" s="5">
        <v>72200</v>
      </c>
      <c r="K7" s="7">
        <f t="shared" si="0"/>
        <v>0.5776</v>
      </c>
      <c r="L7" s="2" t="s">
        <v>78</v>
      </c>
      <c r="M7" s="15" t="s">
        <v>73</v>
      </c>
    </row>
    <row r="8" spans="1:13" ht="39" customHeight="1">
      <c r="A8" s="14">
        <v>6</v>
      </c>
      <c r="B8" s="3" t="s">
        <v>56</v>
      </c>
      <c r="C8" s="4" t="s">
        <v>59</v>
      </c>
      <c r="D8" s="3" t="s">
        <v>58</v>
      </c>
      <c r="E8" s="2" t="s">
        <v>11</v>
      </c>
      <c r="F8" s="4" t="s">
        <v>60</v>
      </c>
      <c r="G8" s="2" t="s">
        <v>57</v>
      </c>
      <c r="H8" s="5">
        <v>190000</v>
      </c>
      <c r="I8" s="6">
        <v>79000</v>
      </c>
      <c r="J8" s="5">
        <v>79000</v>
      </c>
      <c r="K8" s="7">
        <f t="shared" si="0"/>
        <v>0.41578947368421054</v>
      </c>
      <c r="L8" s="2" t="s">
        <v>79</v>
      </c>
      <c r="M8" s="15" t="s">
        <v>73</v>
      </c>
    </row>
    <row r="9" spans="1:13" ht="22.5">
      <c r="A9" s="14">
        <v>7</v>
      </c>
      <c r="B9" s="3" t="s">
        <v>26</v>
      </c>
      <c r="C9" s="4" t="s">
        <v>22</v>
      </c>
      <c r="D9" s="3" t="s">
        <v>23</v>
      </c>
      <c r="E9" s="2" t="s">
        <v>11</v>
      </c>
      <c r="F9" s="4" t="s">
        <v>24</v>
      </c>
      <c r="G9" s="2" t="s">
        <v>25</v>
      </c>
      <c r="H9" s="5">
        <v>101150</v>
      </c>
      <c r="I9" s="6">
        <v>75863</v>
      </c>
      <c r="J9" s="5">
        <v>75800</v>
      </c>
      <c r="K9" s="7">
        <f t="shared" si="0"/>
        <v>0.7493821057834898</v>
      </c>
      <c r="L9" s="2" t="s">
        <v>78</v>
      </c>
      <c r="M9" s="15" t="s">
        <v>73</v>
      </c>
    </row>
    <row r="10" spans="1:13" ht="33.75">
      <c r="A10" s="14">
        <v>8</v>
      </c>
      <c r="B10" s="3" t="s">
        <v>27</v>
      </c>
      <c r="C10" s="4" t="s">
        <v>28</v>
      </c>
      <c r="D10" s="3" t="s">
        <v>29</v>
      </c>
      <c r="E10" s="2" t="s">
        <v>11</v>
      </c>
      <c r="F10" s="4" t="s">
        <v>30</v>
      </c>
      <c r="G10" s="2" t="s">
        <v>31</v>
      </c>
      <c r="H10" s="5">
        <v>216000</v>
      </c>
      <c r="I10" s="6">
        <v>90000</v>
      </c>
      <c r="J10" s="5">
        <v>90000</v>
      </c>
      <c r="K10" s="7">
        <f t="shared" si="0"/>
        <v>0.4166666666666667</v>
      </c>
      <c r="L10" s="2" t="s">
        <v>79</v>
      </c>
      <c r="M10" s="15" t="s">
        <v>73</v>
      </c>
    </row>
    <row r="11" spans="1:13" ht="33.75">
      <c r="A11" s="14">
        <v>9</v>
      </c>
      <c r="B11" s="3" t="s">
        <v>52</v>
      </c>
      <c r="C11" s="4" t="s">
        <v>53</v>
      </c>
      <c r="D11" s="3" t="s">
        <v>55</v>
      </c>
      <c r="E11" s="2" t="s">
        <v>11</v>
      </c>
      <c r="F11" s="4" t="s">
        <v>54</v>
      </c>
      <c r="G11" s="2" t="s">
        <v>51</v>
      </c>
      <c r="H11" s="5">
        <v>179700</v>
      </c>
      <c r="I11" s="6">
        <v>99000</v>
      </c>
      <c r="J11" s="5">
        <v>99000</v>
      </c>
      <c r="K11" s="7">
        <f t="shared" si="0"/>
        <v>0.5509181969949917</v>
      </c>
      <c r="L11" s="2" t="s">
        <v>79</v>
      </c>
      <c r="M11" s="15" t="s">
        <v>73</v>
      </c>
    </row>
    <row r="12" spans="1:13" ht="45" customHeight="1">
      <c r="A12" s="14">
        <v>10</v>
      </c>
      <c r="B12" s="3" t="s">
        <v>45</v>
      </c>
      <c r="C12" s="4" t="s">
        <v>48</v>
      </c>
      <c r="D12" s="3" t="s">
        <v>47</v>
      </c>
      <c r="E12" s="2" t="s">
        <v>49</v>
      </c>
      <c r="F12" s="4" t="s">
        <v>50</v>
      </c>
      <c r="G12" s="2" t="s">
        <v>46</v>
      </c>
      <c r="H12" s="5">
        <v>158000</v>
      </c>
      <c r="I12" s="6">
        <v>100000</v>
      </c>
      <c r="J12" s="5">
        <v>100000</v>
      </c>
      <c r="K12" s="7">
        <f t="shared" si="0"/>
        <v>0.6329113924050633</v>
      </c>
      <c r="L12" s="2" t="s">
        <v>79</v>
      </c>
      <c r="M12" s="15" t="s">
        <v>73</v>
      </c>
    </row>
    <row r="13" spans="1:13" ht="22.5">
      <c r="A13" s="14">
        <v>11</v>
      </c>
      <c r="B13" s="3" t="s">
        <v>12</v>
      </c>
      <c r="C13" s="4" t="s">
        <v>13</v>
      </c>
      <c r="D13" s="3" t="s">
        <v>14</v>
      </c>
      <c r="E13" s="2" t="s">
        <v>11</v>
      </c>
      <c r="F13" s="4" t="s">
        <v>15</v>
      </c>
      <c r="G13" s="2" t="s">
        <v>16</v>
      </c>
      <c r="H13" s="5">
        <v>71000</v>
      </c>
      <c r="I13" s="6">
        <v>53250</v>
      </c>
      <c r="J13" s="5">
        <v>53200</v>
      </c>
      <c r="K13" s="7">
        <f t="shared" si="0"/>
        <v>0.7492957746478873</v>
      </c>
      <c r="L13" s="2" t="s">
        <v>78</v>
      </c>
      <c r="M13" s="15" t="s">
        <v>74</v>
      </c>
    </row>
    <row r="14" spans="1:13" ht="22.5">
      <c r="A14" s="14">
        <v>12</v>
      </c>
      <c r="B14" s="3" t="s">
        <v>17</v>
      </c>
      <c r="C14" s="4" t="s">
        <v>18</v>
      </c>
      <c r="D14" s="3" t="s">
        <v>19</v>
      </c>
      <c r="E14" s="2" t="s">
        <v>10</v>
      </c>
      <c r="F14" s="4" t="s">
        <v>20</v>
      </c>
      <c r="G14" s="2" t="s">
        <v>21</v>
      </c>
      <c r="H14" s="5">
        <v>104000</v>
      </c>
      <c r="I14" s="6">
        <v>75000</v>
      </c>
      <c r="J14" s="5">
        <v>75000</v>
      </c>
      <c r="K14" s="7">
        <f t="shared" si="0"/>
        <v>0.7211538461538461</v>
      </c>
      <c r="L14" s="2" t="s">
        <v>78</v>
      </c>
      <c r="M14" s="15" t="s">
        <v>75</v>
      </c>
    </row>
    <row r="15" spans="1:13" ht="17.25" customHeight="1" thickBot="1">
      <c r="A15" s="16"/>
      <c r="B15" s="35" t="s">
        <v>77</v>
      </c>
      <c r="C15" s="36"/>
      <c r="D15" s="36"/>
      <c r="E15" s="36"/>
      <c r="F15" s="36"/>
      <c r="G15" s="37"/>
      <c r="H15" s="17">
        <f>SUM(H3:H14)</f>
        <v>2928300</v>
      </c>
      <c r="I15" s="17">
        <f>SUM(I3:I14)</f>
        <v>988763</v>
      </c>
      <c r="J15" s="17">
        <f>SUM(J3:J14)</f>
        <v>988600</v>
      </c>
      <c r="K15" s="38"/>
      <c r="L15" s="39"/>
      <c r="M15" s="40"/>
    </row>
  </sheetData>
  <mergeCells count="3">
    <mergeCell ref="B15:G15"/>
    <mergeCell ref="K15:M15"/>
    <mergeCell ref="A1:M1"/>
  </mergeCells>
  <printOptions horizontalCentered="1"/>
  <pageMargins left="0.1968503937007874" right="0.1968503937007874" top="0.984251968503937" bottom="0.5905511811023623" header="0.5118110236220472" footer="0.3937007874015748"/>
  <pageSetup fitToHeight="3" fitToWidth="1" horizontalDpi="600" verticalDpi="600" orientation="landscape" paperSize="9" scale="90" r:id="rId1"/>
  <headerFooter alignWithMargins="0">
    <oddHeader>&amp;L&amp;"Times New Roman CE,tučné"&amp;14Usnesení č. 16/1361 - Příloha č. 1&amp;"Times New Roman CE,obyčejné"
Počet stran přílohy: 1&amp;R&amp;"Times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pieckova</dc:creator>
  <cp:keywords/>
  <dc:description/>
  <cp:lastModifiedBy>Radka Bartmanová</cp:lastModifiedBy>
  <cp:lastPrinted>2007-03-01T11:27:47Z</cp:lastPrinted>
  <dcterms:created xsi:type="dcterms:W3CDTF">2007-01-17T08:15:02Z</dcterms:created>
  <dcterms:modified xsi:type="dcterms:W3CDTF">2007-03-01T11:27:49Z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-505379708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