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16" windowWidth="15330" windowHeight="505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'List1'!$5:$5</definedName>
    <definedName name="Z_0A0C30F8_65EA_44AB_9C0B_2E22826B8848_.wvu.PrintTitles" localSheetId="0" hidden="1">'List1'!$5:$5</definedName>
    <definedName name="Z_217CEAF5_AE12_4F1F_B193_16ACD7E7E6E7_.wvu.PrintTitles" localSheetId="0" hidden="1">'List1'!$5:$5</definedName>
    <definedName name="Z_6A3BABA3_8EB0_4AAE_B438_F5F3378D75B9_.wvu.PrintTitles" localSheetId="0" hidden="1">'List1'!$5:$5</definedName>
    <definedName name="Z_B6BB18C7_7268_40D2_B0C7_72EF2B778945_.wvu.PrintTitles" localSheetId="0" hidden="1">'List1'!$5:$5</definedName>
    <definedName name="Z_C8743E98_651B_46F3_9886_5B1DD46966B1_.wvu.PrintTitles" localSheetId="0" hidden="1">'List1'!$5:$5</definedName>
    <definedName name="Z_F666F14E_182D_4E8F_B298_DD845237860E_.wvu.PrintTitles" localSheetId="0" hidden="1">'List1'!$5:$5</definedName>
  </definedNames>
  <calcPr fullCalcOnLoad="1"/>
</workbook>
</file>

<file path=xl/sharedStrings.xml><?xml version="1.0" encoding="utf-8"?>
<sst xmlns="http://schemas.openxmlformats.org/spreadsheetml/2006/main" count="94" uniqueCount="81">
  <si>
    <t>Registrační číslo</t>
  </si>
  <si>
    <t>CZ.04.1.05/3.2.85.4/5032</t>
  </si>
  <si>
    <t>Církevní středisko volného času sv. Jana Boska v Havířově</t>
  </si>
  <si>
    <t>Nízkoprahové centrum Církevního střediska volného času sv. Jana Boska v Havířově</t>
  </si>
  <si>
    <t>CZ.04.1.05/3.2.85.4/5046</t>
  </si>
  <si>
    <t>Charita sv. Alexandra</t>
  </si>
  <si>
    <t>Rozvoj chráněných dílen a posílení integrace OZP/TZP</t>
  </si>
  <si>
    <t>CZ.04.1.05/3.2.85.4/5048</t>
  </si>
  <si>
    <t>Organizace pro pomoc uprchlíkům</t>
  </si>
  <si>
    <t>Integrace azylantů a cizinců s trvalým nebo dlouhodobým pobytem v Moravskoslezském kraji formou vzdělávacích aktivit</t>
  </si>
  <si>
    <t>CZ.04.1.05/3.2.85.4/5053</t>
  </si>
  <si>
    <t>Centrum pro rodinu a sociální péči</t>
  </si>
  <si>
    <t>RODINA A HANDICAP - podpora rodin pečujících o svého člena s těžkým zdravotním postižením</t>
  </si>
  <si>
    <t>CZ.04.1.05/3.2.85.4/5058</t>
  </si>
  <si>
    <t>Sdružení křesťanských pomocníků</t>
  </si>
  <si>
    <t>Romské centrum Amaro Del v Orlové</t>
  </si>
  <si>
    <t>CZ.04.1.05/3.2.85.4/5061</t>
  </si>
  <si>
    <t>Harmonie-centrum rezidenčních služeb pro mentálně postižené dospělé</t>
  </si>
  <si>
    <t>Komunitní bydlení s programem návazných aktivit jako prostředek integrace mentálně postižených osob</t>
  </si>
  <si>
    <t>CZ.04.1.05/3.2.85.4/5065</t>
  </si>
  <si>
    <t>Statutární město Opava</t>
  </si>
  <si>
    <t>Zpracování Komunitního plánu rozvoje sociálních služeb v Opavě a zahájení jeho implementace</t>
  </si>
  <si>
    <t>CZ.04.1.05/3.2.85.4/5096</t>
  </si>
  <si>
    <t>Slezská diakonie</t>
  </si>
  <si>
    <t>Naděje pro rodinu</t>
  </si>
  <si>
    <t>CZ.04.1.05/3.2.85.4/5108</t>
  </si>
  <si>
    <t>Charita Opava</t>
  </si>
  <si>
    <t>NOVÝ SYSTÉM BYDLENÍ, PRÁCE A PODPORY PRO LIDI SE ZRAKOVÝM POSTIŽENÍM A LIDI DUŠEVNĚ NEMOCNÉ</t>
  </si>
  <si>
    <t>CZ.04.1.05/3.2.85.4/5110</t>
  </si>
  <si>
    <t>KERIT, o. s.</t>
  </si>
  <si>
    <t>Sociální integrace obětí domácího násilí</t>
  </si>
  <si>
    <t>CZ.04.1.05/3.2.85.4/5133</t>
  </si>
  <si>
    <t>Centrum sociálních služeb, příspěvková organizace</t>
  </si>
  <si>
    <t>Aktivizační programy pro klienty azylových zařízení CSS Poruba</t>
  </si>
  <si>
    <t>CZ.04.1.05/3.2.85.4/5137</t>
  </si>
  <si>
    <t>ERGON - Chráněná dílna</t>
  </si>
  <si>
    <t>ERGON – chráněná motivační, integrační a pracovně rehabilitační dílna</t>
  </si>
  <si>
    <t>CZ.04.1.05/3.2.85.4/5141</t>
  </si>
  <si>
    <t>Rovná šance – projekt podporovaného zaměstnávání III.</t>
  </si>
  <si>
    <t>CZ.04.1.05/3.2.85.4/5145</t>
  </si>
  <si>
    <t>Společenství Romů na Moravě o.p.s.</t>
  </si>
  <si>
    <t>Integrace Romů v Moravskoslezském kraji</t>
  </si>
  <si>
    <t>CZ.04.1.05/3.2.85.4/5186</t>
  </si>
  <si>
    <t>REINTEGRA</t>
  </si>
  <si>
    <t>Integrační program pro dlouhodobě nezaměstnané</t>
  </si>
  <si>
    <t>CZ.04.1.05/3.2.85.4/5189</t>
  </si>
  <si>
    <t>Bílý nosorožec o. p. s.</t>
  </si>
  <si>
    <t>Programy vzdělávání vedoucí k integraci osob romského etnika</t>
  </si>
  <si>
    <t>CZ.04.1.05/3.2.85.4/5190</t>
  </si>
  <si>
    <t>Centrum pro zdravotně postižené Moravskoslezského kraje</t>
  </si>
  <si>
    <t>Komplexní sociální služby pro osoby zdravotně postižené</t>
  </si>
  <si>
    <t>Sestava vytvořena IS Monit.</t>
  </si>
  <si>
    <t>CZ.04.1.05/3.2.85.4/5194</t>
  </si>
  <si>
    <t>Náš svět - centrum pro lidi s mentálním postižením</t>
  </si>
  <si>
    <t>SPOLEČNÝ SVĚT – Rozvoj terapeutických a sociálních aktivit pro osoby s postižením</t>
  </si>
  <si>
    <t>x</t>
  </si>
  <si>
    <t>P.</t>
  </si>
  <si>
    <t>Podíl celkové dotace na celkových uznatelných nákladech (%)</t>
  </si>
  <si>
    <t>Celkové uznatelné náklady</t>
  </si>
  <si>
    <t>Název akce</t>
  </si>
  <si>
    <t>IČ</t>
  </si>
  <si>
    <t>Právní forma</t>
  </si>
  <si>
    <t>Žadatel</t>
  </si>
  <si>
    <t>obec</t>
  </si>
  <si>
    <t>sdružení</t>
  </si>
  <si>
    <t>o.p.s.</t>
  </si>
  <si>
    <t>příspěvková organizace</t>
  </si>
  <si>
    <t>církevní organizace</t>
  </si>
  <si>
    <t xml:space="preserve">AKCE GS SROP, opatření 3.2 -  4. kolo výzvy </t>
  </si>
  <si>
    <t>CELKEM za akce (v Kč)</t>
  </si>
  <si>
    <t>školská právnická osoba</t>
  </si>
  <si>
    <t>Vlastní zdroje žadatele</t>
  </si>
  <si>
    <t>Tabulka č. 1 ke grantovému schématu Síť sociální integrace 2006</t>
  </si>
  <si>
    <t>AKCE SCHVÁLENÉ K FINANCOVÁNÍ</t>
  </si>
  <si>
    <t>Schválená maximální dotace celkem</t>
  </si>
  <si>
    <t>č. 16/1370/1 ze dne 1.3.2007</t>
  </si>
  <si>
    <r>
      <t>V případě odstoupení některého z výše uvedených žadatelů od podpisu Smlouvy o financování akce bude osloven žadatel, který následuje dle pořadí uvedeného v příloze č. 1 k usnesení zastupitelstva kraje</t>
    </r>
    <r>
      <rPr>
        <sz val="9"/>
        <rFont val="Times New Roman"/>
        <family val="1"/>
      </rPr>
      <t xml:space="preserve"> </t>
    </r>
  </si>
  <si>
    <t>Schválená maximální dotace ze SF</t>
  </si>
  <si>
    <t>Příspěvek      z obce</t>
  </si>
  <si>
    <t>Schválená maximální dotace              z krajského rozpočtu</t>
  </si>
  <si>
    <t>Schválená maximální dotace              ze státního rozpočtu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</si>
</sst>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8">
    <font>
      <sz val="10"/>
      <name val="Arial"/>
      <family val="0"/>
    </font>
    <font>
      <sz val="12"/>
      <color indexed="8"/>
      <name val="Verdana"/>
      <family val="2"/>
    </font>
    <font>
      <sz val="10"/>
      <color indexed="8"/>
      <name val="Arial"/>
      <family val="0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4"/>
      <name val="Times New Roman"/>
      <family val="1"/>
    </font>
    <font>
      <b/>
      <sz val="12"/>
      <name val="Times New Roman CE"/>
      <family val="1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2" borderId="0">
      <alignment horizontal="center" vertical="top"/>
      <protection/>
    </xf>
    <xf numFmtId="0" fontId="2" fillId="2" borderId="0">
      <alignment horizontal="center"/>
      <protection/>
    </xf>
    <xf numFmtId="0" fontId="2" fillId="2" borderId="0">
      <alignment horizontal="center"/>
      <protection/>
    </xf>
    <xf numFmtId="0" fontId="3" fillId="2" borderId="0">
      <alignment horizontal="left" vertical="top"/>
      <protection/>
    </xf>
    <xf numFmtId="0" fontId="3" fillId="2" borderId="0">
      <alignment horizontal="left" vertical="top"/>
      <protection/>
    </xf>
    <xf numFmtId="0" fontId="4" fillId="2" borderId="0">
      <alignment horizontal="left" vertical="top"/>
      <protection/>
    </xf>
    <xf numFmtId="0" fontId="4" fillId="2" borderId="0">
      <alignment horizontal="left" vertical="top"/>
      <protection/>
    </xf>
    <xf numFmtId="0" fontId="4" fillId="2" borderId="0">
      <alignment horizontal="center" vertical="top"/>
      <protection/>
    </xf>
    <xf numFmtId="0" fontId="4" fillId="2" borderId="0">
      <alignment horizontal="center" vertical="top"/>
      <protection/>
    </xf>
    <xf numFmtId="0" fontId="4" fillId="2" borderId="0">
      <alignment horizontal="right" vertical="top"/>
      <protection/>
    </xf>
    <xf numFmtId="0" fontId="4" fillId="2" borderId="0">
      <alignment horizontal="right" vertical="top"/>
      <protection/>
    </xf>
    <xf numFmtId="0" fontId="4" fillId="2" borderId="0">
      <alignment horizontal="left" vertical="top"/>
      <protection/>
    </xf>
    <xf numFmtId="0" fontId="4" fillId="2" borderId="0">
      <alignment horizontal="left" vertical="top"/>
      <protection/>
    </xf>
    <xf numFmtId="0" fontId="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4" fillId="2" borderId="0" xfId="27" applyNumberFormat="1" applyAlignment="1">
      <alignment horizontal="left" vertical="top" wrapText="1"/>
      <protection/>
    </xf>
    <xf numFmtId="1" fontId="4" fillId="2" borderId="0" xfId="27" applyNumberFormat="1" applyAlignment="1">
      <alignment horizontal="left" vertical="top" wrapText="1"/>
      <protection/>
    </xf>
    <xf numFmtId="164" fontId="4" fillId="2" borderId="0" xfId="27" applyNumberFormat="1" applyAlignment="1">
      <alignment horizontal="left" vertical="top" wrapText="1"/>
      <protection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justify" wrapText="1"/>
    </xf>
    <xf numFmtId="4" fontId="6" fillId="0" borderId="1" xfId="0" applyNumberFormat="1" applyFont="1" applyBorder="1" applyAlignment="1">
      <alignment horizontal="right" vertical="center" wrapText="1"/>
    </xf>
    <xf numFmtId="49" fontId="10" fillId="0" borderId="0" xfId="0" applyNumberFormat="1" applyFont="1" applyAlignment="1">
      <alignment wrapText="1"/>
    </xf>
    <xf numFmtId="0" fontId="10" fillId="0" borderId="0" xfId="0" applyFont="1" applyAlignment="1">
      <alignment wrapText="1"/>
    </xf>
    <xf numFmtId="0" fontId="5" fillId="0" borderId="0" xfId="0" applyFont="1" applyAlignment="1">
      <alignment/>
    </xf>
    <xf numFmtId="4" fontId="11" fillId="2" borderId="2" xfId="28" applyNumberFormat="1" applyFont="1" applyBorder="1" applyAlignment="1">
      <alignment horizontal="right" vertical="center" wrapText="1"/>
      <protection/>
    </xf>
    <xf numFmtId="4" fontId="11" fillId="2" borderId="2" xfId="27" applyNumberFormat="1" applyFont="1" applyBorder="1" applyAlignment="1">
      <alignment horizontal="right" vertical="center" wrapText="1"/>
      <protection/>
    </xf>
    <xf numFmtId="0" fontId="13" fillId="0" borderId="0" xfId="0" applyFont="1" applyAlignment="1">
      <alignment wrapText="1"/>
    </xf>
    <xf numFmtId="0" fontId="15" fillId="0" borderId="0" xfId="20" applyFont="1">
      <alignment/>
      <protection/>
    </xf>
    <xf numFmtId="4" fontId="6" fillId="0" borderId="3" xfId="0" applyNumberFormat="1" applyFont="1" applyBorder="1" applyAlignment="1">
      <alignment horizontal="right" vertical="center" wrapText="1"/>
    </xf>
    <xf numFmtId="0" fontId="17" fillId="0" borderId="0" xfId="20" applyFont="1" applyBorder="1" applyAlignment="1">
      <alignment horizontal="left" vertical="center" wrapText="1"/>
      <protection/>
    </xf>
    <xf numFmtId="49" fontId="11" fillId="2" borderId="2" xfId="28" applyNumberFormat="1" applyFont="1" applyBorder="1" applyAlignment="1">
      <alignment horizontal="center" vertical="center" wrapText="1"/>
      <protection/>
    </xf>
    <xf numFmtId="0" fontId="6" fillId="0" borderId="2" xfId="0" applyFont="1" applyFill="1" applyBorder="1" applyAlignment="1">
      <alignment horizontal="center" vertical="center" wrapText="1"/>
    </xf>
    <xf numFmtId="49" fontId="11" fillId="2" borderId="2" xfId="27" applyNumberFormat="1" applyFont="1" applyBorder="1" applyAlignment="1">
      <alignment horizontal="center" vertical="center" wrapText="1"/>
      <protection/>
    </xf>
    <xf numFmtId="1" fontId="11" fillId="2" borderId="2" xfId="28" applyNumberFormat="1" applyFont="1" applyBorder="1" applyAlignment="1">
      <alignment horizontal="left" vertical="center" wrapText="1"/>
      <protection/>
    </xf>
    <xf numFmtId="0" fontId="6" fillId="0" borderId="2" xfId="0" applyFont="1" applyBorder="1" applyAlignment="1">
      <alignment horizontal="center" vertical="center" wrapText="1"/>
    </xf>
    <xf numFmtId="1" fontId="11" fillId="2" borderId="2" xfId="27" applyNumberFormat="1" applyFont="1" applyBorder="1" applyAlignment="1">
      <alignment horizontal="left" vertical="center" wrapText="1"/>
      <protection/>
    </xf>
    <xf numFmtId="0" fontId="6" fillId="0" borderId="4" xfId="0" applyFont="1" applyBorder="1" applyAlignment="1">
      <alignment horizontal="center" vertical="center"/>
    </xf>
    <xf numFmtId="4" fontId="13" fillId="0" borderId="2" xfId="0" applyNumberFormat="1" applyFont="1" applyBorder="1" applyAlignment="1">
      <alignment horizontal="right" vertical="center" wrapText="1"/>
    </xf>
    <xf numFmtId="49" fontId="11" fillId="2" borderId="5" xfId="28" applyNumberFormat="1" applyFont="1" applyBorder="1" applyAlignment="1">
      <alignment horizontal="center" vertical="center" wrapText="1"/>
      <protection/>
    </xf>
    <xf numFmtId="0" fontId="6" fillId="0" borderId="5" xfId="0" applyFont="1" applyFill="1" applyBorder="1" applyAlignment="1">
      <alignment horizontal="center" vertical="center" wrapText="1"/>
    </xf>
    <xf numFmtId="1" fontId="11" fillId="2" borderId="5" xfId="28" applyNumberFormat="1" applyFont="1" applyBorder="1" applyAlignment="1">
      <alignment horizontal="left" vertical="center" wrapText="1"/>
      <protection/>
    </xf>
    <xf numFmtId="4" fontId="11" fillId="2" borderId="5" xfId="28" applyNumberFormat="1" applyFont="1" applyBorder="1" applyAlignment="1">
      <alignment horizontal="right" vertical="center" wrapText="1"/>
      <protection/>
    </xf>
    <xf numFmtId="0" fontId="14" fillId="3" borderId="6" xfId="0" applyFont="1" applyFill="1" applyBorder="1" applyAlignment="1">
      <alignment horizontal="center" vertical="center" wrapText="1"/>
    </xf>
    <xf numFmtId="49" fontId="12" fillId="3" borderId="7" xfId="26" applyNumberFormat="1" applyFont="1" applyFill="1" applyBorder="1" applyAlignment="1">
      <alignment horizontal="center" vertical="center" wrapText="1"/>
      <protection/>
    </xf>
    <xf numFmtId="49" fontId="12" fillId="3" borderId="8" xfId="26" applyNumberFormat="1" applyFont="1" applyFill="1" applyBorder="1" applyAlignment="1">
      <alignment horizontal="center" vertical="center" wrapText="1"/>
      <protection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0" fontId="17" fillId="0" borderId="0" xfId="20" applyFont="1" applyBorder="1" applyAlignment="1">
      <alignment horizontal="left" vertical="center"/>
      <protection/>
    </xf>
    <xf numFmtId="0" fontId="13" fillId="0" borderId="0" xfId="0" applyFont="1" applyAlignment="1">
      <alignment/>
    </xf>
    <xf numFmtId="0" fontId="6" fillId="0" borderId="0" xfId="20" applyFont="1" applyBorder="1" applyAlignment="1">
      <alignment horizontal="left" vertical="center"/>
      <protection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5" fillId="0" borderId="6" xfId="20" applyFont="1" applyBorder="1" applyAlignment="1">
      <alignment horizontal="center"/>
      <protection/>
    </xf>
    <xf numFmtId="0" fontId="15" fillId="0" borderId="8" xfId="20" applyFont="1" applyBorder="1" applyAlignment="1">
      <alignment horizontal="center"/>
      <protection/>
    </xf>
    <xf numFmtId="0" fontId="15" fillId="0" borderId="9" xfId="20" applyFont="1" applyBorder="1" applyAlignment="1">
      <alignment horizontal="center"/>
      <protection/>
    </xf>
    <xf numFmtId="0" fontId="16" fillId="0" borderId="6" xfId="0" applyFont="1" applyBorder="1" applyAlignment="1">
      <alignment horizontal="center" vertical="justify" wrapText="1"/>
    </xf>
    <xf numFmtId="0" fontId="5" fillId="0" borderId="8" xfId="0" applyFont="1" applyBorder="1" applyAlignment="1">
      <alignment horizontal="center" vertical="justify" wrapText="1"/>
    </xf>
    <xf numFmtId="0" fontId="5" fillId="0" borderId="9" xfId="0" applyFont="1" applyBorder="1" applyAlignment="1">
      <alignment horizontal="center" vertical="justify" wrapText="1"/>
    </xf>
    <xf numFmtId="0" fontId="14" fillId="0" borderId="1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4" fillId="2" borderId="0" xfId="33" applyNumberFormat="1" applyAlignment="1">
      <alignment horizontal="left" vertical="top" wrapText="1"/>
      <protection/>
    </xf>
    <xf numFmtId="49" fontId="4" fillId="2" borderId="0" xfId="29" applyNumberFormat="1" applyAlignment="1">
      <alignment horizontal="center" vertical="top" wrapText="1"/>
      <protection/>
    </xf>
    <xf numFmtId="49" fontId="4" fillId="2" borderId="0" xfId="31" applyNumberFormat="1" applyAlignment="1">
      <alignment horizontal="right" vertical="top" wrapText="1"/>
      <protection/>
    </xf>
  </cellXfs>
  <cellStyles count="22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List1" xfId="20"/>
    <cellStyle name="Percent" xfId="21"/>
    <cellStyle name="S0M1" xfId="22"/>
    <cellStyle name="S0M2" xfId="23"/>
    <cellStyle name="S1M1" xfId="24"/>
    <cellStyle name="S1M2" xfId="25"/>
    <cellStyle name="S2M1" xfId="26"/>
    <cellStyle name="S2M2" xfId="27"/>
    <cellStyle name="S3M1" xfId="28"/>
    <cellStyle name="S3M2" xfId="29"/>
    <cellStyle name="S4M1" xfId="30"/>
    <cellStyle name="S4M2" xfId="31"/>
    <cellStyle name="S5M1" xfId="32"/>
    <cellStyle name="S5M2" xfId="33"/>
    <cellStyle name="S6M1" xfId="34"/>
    <cellStyle name="Followed Hyperlink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0</xdr:rowOff>
    </xdr:from>
    <xdr:to>
      <xdr:col>9</xdr:col>
      <xdr:colOff>1562100</xdr:colOff>
      <xdr:row>7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63075"/>
          <a:ext cx="13773150" cy="19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showGridLines="0" tabSelected="1" workbookViewId="0" topLeftCell="A1">
      <pane xSplit="3" ySplit="5" topLeftCell="G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I5" sqref="I5"/>
    </sheetView>
  </sheetViews>
  <sheetFormatPr defaultColWidth="9.140625" defaultRowHeight="12.75"/>
  <cols>
    <col min="1" max="1" width="3.8515625" style="15" customWidth="1"/>
    <col min="2" max="2" width="8.28125" style="6" customWidth="1"/>
    <col min="3" max="3" width="16.00390625" style="6" customWidth="1"/>
    <col min="4" max="4" width="10.8515625" style="6" customWidth="1"/>
    <col min="5" max="5" width="7.8515625" style="6" customWidth="1"/>
    <col min="6" max="6" width="17.8515625" style="6" customWidth="1"/>
    <col min="7" max="7" width="12.57421875" style="8" customWidth="1"/>
    <col min="8" max="8" width="12.28125" style="8" customWidth="1"/>
    <col min="9" max="9" width="11.8515625" style="8" customWidth="1"/>
    <col min="10" max="10" width="11.57421875" style="8" customWidth="1"/>
    <col min="11" max="11" width="11.00390625" style="8" customWidth="1"/>
    <col min="12" max="12" width="11.140625" style="8" customWidth="1"/>
    <col min="13" max="13" width="13.00390625" style="8" customWidth="1"/>
    <col min="14" max="14" width="11.00390625" style="7" customWidth="1"/>
    <col min="15" max="16384" width="9.140625" style="2" customWidth="1"/>
  </cols>
  <sheetData>
    <row r="1" spans="1:14" ht="28.5" customHeight="1">
      <c r="A1" s="16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16"/>
      <c r="N2" s="12"/>
    </row>
    <row r="3" spans="1:14" ht="10.5" customHeight="1" thickBot="1">
      <c r="A3" s="16"/>
      <c r="N3" s="12"/>
    </row>
    <row r="4" spans="1:14" ht="19.5" thickBot="1">
      <c r="A4" s="43" t="s">
        <v>68</v>
      </c>
      <c r="B4" s="44"/>
      <c r="C4" s="44"/>
      <c r="D4" s="44"/>
      <c r="E4" s="44"/>
      <c r="F4" s="45"/>
      <c r="G4" s="46" t="s">
        <v>73</v>
      </c>
      <c r="H4" s="47"/>
      <c r="I4" s="47"/>
      <c r="J4" s="47"/>
      <c r="K4" s="47"/>
      <c r="L4" s="47"/>
      <c r="M4" s="47"/>
      <c r="N4" s="48"/>
    </row>
    <row r="5" spans="1:15" s="11" customFormat="1" ht="78" customHeight="1" thickBot="1">
      <c r="A5" s="31" t="s">
        <v>56</v>
      </c>
      <c r="B5" s="32" t="s">
        <v>0</v>
      </c>
      <c r="C5" s="33" t="s">
        <v>62</v>
      </c>
      <c r="D5" s="34" t="s">
        <v>61</v>
      </c>
      <c r="E5" s="33" t="s">
        <v>60</v>
      </c>
      <c r="F5" s="33" t="s">
        <v>59</v>
      </c>
      <c r="G5" s="33" t="s">
        <v>58</v>
      </c>
      <c r="H5" s="33" t="s">
        <v>77</v>
      </c>
      <c r="I5" s="33" t="s">
        <v>80</v>
      </c>
      <c r="J5" s="33" t="s">
        <v>79</v>
      </c>
      <c r="K5" s="33" t="s">
        <v>78</v>
      </c>
      <c r="L5" s="33" t="s">
        <v>71</v>
      </c>
      <c r="M5" s="33" t="s">
        <v>74</v>
      </c>
      <c r="N5" s="35" t="s">
        <v>57</v>
      </c>
      <c r="O5" s="10"/>
    </row>
    <row r="6" spans="1:15" ht="38.25">
      <c r="A6" s="42">
        <v>1</v>
      </c>
      <c r="B6" s="27" t="s">
        <v>4</v>
      </c>
      <c r="C6" s="27" t="s">
        <v>5</v>
      </c>
      <c r="D6" s="28" t="s">
        <v>67</v>
      </c>
      <c r="E6" s="29">
        <v>26520788</v>
      </c>
      <c r="F6" s="27" t="s">
        <v>6</v>
      </c>
      <c r="G6" s="30">
        <v>2934301</v>
      </c>
      <c r="H6" s="30">
        <v>2347440.8</v>
      </c>
      <c r="I6" s="30">
        <v>293430.1</v>
      </c>
      <c r="J6" s="30">
        <v>293430.1</v>
      </c>
      <c r="K6" s="30">
        <v>0</v>
      </c>
      <c r="L6" s="30">
        <v>0</v>
      </c>
      <c r="M6" s="30">
        <f>G6-K6</f>
        <v>2934301</v>
      </c>
      <c r="N6" s="36">
        <v>100</v>
      </c>
      <c r="O6" s="1"/>
    </row>
    <row r="7" spans="1:15" ht="63.75">
      <c r="A7" s="41">
        <v>2</v>
      </c>
      <c r="B7" s="19" t="s">
        <v>1</v>
      </c>
      <c r="C7" s="19" t="s">
        <v>2</v>
      </c>
      <c r="D7" s="23" t="s">
        <v>70</v>
      </c>
      <c r="E7" s="22">
        <v>48806030</v>
      </c>
      <c r="F7" s="19" t="s">
        <v>3</v>
      </c>
      <c r="G7" s="13">
        <v>1965872</v>
      </c>
      <c r="H7" s="13">
        <v>1572697.6</v>
      </c>
      <c r="I7" s="13">
        <v>196587.2</v>
      </c>
      <c r="J7" s="13">
        <v>196587.2</v>
      </c>
      <c r="K7" s="13">
        <v>0</v>
      </c>
      <c r="L7" s="13">
        <v>0</v>
      </c>
      <c r="M7" s="13">
        <f aca="true" t="shared" si="0" ref="M7:M23">G7-K7</f>
        <v>1965872</v>
      </c>
      <c r="N7" s="37">
        <v>100</v>
      </c>
      <c r="O7" s="1"/>
    </row>
    <row r="8" spans="1:15" ht="63.75">
      <c r="A8" s="41">
        <v>3</v>
      </c>
      <c r="B8" s="19" t="s">
        <v>48</v>
      </c>
      <c r="C8" s="19" t="s">
        <v>49</v>
      </c>
      <c r="D8" s="20" t="s">
        <v>64</v>
      </c>
      <c r="E8" s="22">
        <v>26593548</v>
      </c>
      <c r="F8" s="19" t="s">
        <v>50</v>
      </c>
      <c r="G8" s="13">
        <v>3028314</v>
      </c>
      <c r="H8" s="13">
        <v>2422651.2</v>
      </c>
      <c r="I8" s="13">
        <v>302831.4</v>
      </c>
      <c r="J8" s="13">
        <v>302831.4</v>
      </c>
      <c r="K8" s="13">
        <v>0</v>
      </c>
      <c r="L8" s="13">
        <v>0</v>
      </c>
      <c r="M8" s="13">
        <f t="shared" si="0"/>
        <v>3028314</v>
      </c>
      <c r="N8" s="37">
        <v>100</v>
      </c>
      <c r="O8" s="1"/>
    </row>
    <row r="9" spans="1:15" ht="38.25">
      <c r="A9" s="42">
        <v>4</v>
      </c>
      <c r="B9" s="19" t="s">
        <v>28</v>
      </c>
      <c r="C9" s="19" t="s">
        <v>29</v>
      </c>
      <c r="D9" s="20" t="s">
        <v>64</v>
      </c>
      <c r="E9" s="22">
        <v>26658348</v>
      </c>
      <c r="F9" s="19" t="s">
        <v>30</v>
      </c>
      <c r="G9" s="13">
        <v>1297550</v>
      </c>
      <c r="H9" s="13">
        <v>1038040</v>
      </c>
      <c r="I9" s="13">
        <v>129755</v>
      </c>
      <c r="J9" s="13">
        <v>129755</v>
      </c>
      <c r="K9" s="13">
        <v>0</v>
      </c>
      <c r="L9" s="13">
        <v>0</v>
      </c>
      <c r="M9" s="13">
        <f t="shared" si="0"/>
        <v>1297550</v>
      </c>
      <c r="N9" s="37">
        <v>100</v>
      </c>
      <c r="O9" s="1"/>
    </row>
    <row r="10" spans="1:15" ht="63.75">
      <c r="A10" s="41">
        <v>5</v>
      </c>
      <c r="B10" s="21" t="s">
        <v>52</v>
      </c>
      <c r="C10" s="21" t="s">
        <v>53</v>
      </c>
      <c r="D10" s="20" t="s">
        <v>66</v>
      </c>
      <c r="E10" s="24">
        <v>847046</v>
      </c>
      <c r="F10" s="21" t="s">
        <v>54</v>
      </c>
      <c r="G10" s="14">
        <v>13961628</v>
      </c>
      <c r="H10" s="14">
        <v>11169302.4</v>
      </c>
      <c r="I10" s="14">
        <v>1396162.8</v>
      </c>
      <c r="J10" s="14">
        <v>0</v>
      </c>
      <c r="K10" s="26">
        <v>0</v>
      </c>
      <c r="L10" s="14">
        <v>1396162.8</v>
      </c>
      <c r="M10" s="13">
        <f>G10-L10</f>
        <v>12565465.2</v>
      </c>
      <c r="N10" s="37">
        <v>90</v>
      </c>
      <c r="O10" s="1"/>
    </row>
    <row r="11" spans="1:15" ht="51">
      <c r="A11" s="41">
        <v>6</v>
      </c>
      <c r="B11" s="19" t="s">
        <v>37</v>
      </c>
      <c r="C11" s="19" t="s">
        <v>23</v>
      </c>
      <c r="D11" s="20" t="s">
        <v>67</v>
      </c>
      <c r="E11" s="22">
        <v>65468562</v>
      </c>
      <c r="F11" s="19" t="s">
        <v>38</v>
      </c>
      <c r="G11" s="13">
        <v>6903818</v>
      </c>
      <c r="H11" s="13">
        <v>5523054.4</v>
      </c>
      <c r="I11" s="13">
        <v>690381.8</v>
      </c>
      <c r="J11" s="13">
        <v>690381.8</v>
      </c>
      <c r="K11" s="13">
        <v>0</v>
      </c>
      <c r="L11" s="13">
        <v>0</v>
      </c>
      <c r="M11" s="13">
        <f t="shared" si="0"/>
        <v>6903818</v>
      </c>
      <c r="N11" s="37">
        <v>100</v>
      </c>
      <c r="O11" s="1"/>
    </row>
    <row r="12" spans="1:15" ht="51">
      <c r="A12" s="42">
        <v>7</v>
      </c>
      <c r="B12" s="19" t="s">
        <v>45</v>
      </c>
      <c r="C12" s="19" t="s">
        <v>46</v>
      </c>
      <c r="D12" s="20" t="s">
        <v>65</v>
      </c>
      <c r="E12" s="22">
        <v>26863901</v>
      </c>
      <c r="F12" s="19" t="s">
        <v>47</v>
      </c>
      <c r="G12" s="13">
        <v>4404119.5</v>
      </c>
      <c r="H12" s="13">
        <v>3523295.7</v>
      </c>
      <c r="I12" s="13">
        <v>440411.9</v>
      </c>
      <c r="J12" s="13">
        <v>440411.9</v>
      </c>
      <c r="K12" s="13">
        <v>0</v>
      </c>
      <c r="L12" s="13">
        <v>0</v>
      </c>
      <c r="M12" s="13">
        <f t="shared" si="0"/>
        <v>4404119.5</v>
      </c>
      <c r="N12" s="37">
        <v>100</v>
      </c>
      <c r="O12" s="1"/>
    </row>
    <row r="13" spans="1:15" ht="38.25">
      <c r="A13" s="41">
        <v>8</v>
      </c>
      <c r="B13" s="19" t="s">
        <v>22</v>
      </c>
      <c r="C13" s="19" t="s">
        <v>23</v>
      </c>
      <c r="D13" s="20" t="s">
        <v>67</v>
      </c>
      <c r="E13" s="22">
        <v>65468562</v>
      </c>
      <c r="F13" s="19" t="s">
        <v>24</v>
      </c>
      <c r="G13" s="13">
        <v>6327659</v>
      </c>
      <c r="H13" s="13">
        <v>5062127.2</v>
      </c>
      <c r="I13" s="13">
        <v>632765.9</v>
      </c>
      <c r="J13" s="13">
        <v>632765.9</v>
      </c>
      <c r="K13" s="13">
        <v>0</v>
      </c>
      <c r="L13" s="13">
        <v>0</v>
      </c>
      <c r="M13" s="13">
        <f t="shared" si="0"/>
        <v>6327659</v>
      </c>
      <c r="N13" s="37">
        <v>100</v>
      </c>
      <c r="O13" s="1"/>
    </row>
    <row r="14" spans="1:15" ht="38.25">
      <c r="A14" s="41">
        <v>9</v>
      </c>
      <c r="B14" s="19" t="s">
        <v>13</v>
      </c>
      <c r="C14" s="19" t="s">
        <v>14</v>
      </c>
      <c r="D14" s="20" t="s">
        <v>64</v>
      </c>
      <c r="E14" s="22">
        <v>26659182</v>
      </c>
      <c r="F14" s="19" t="s">
        <v>15</v>
      </c>
      <c r="G14" s="13">
        <v>2048537</v>
      </c>
      <c r="H14" s="13">
        <v>1638829.6</v>
      </c>
      <c r="I14" s="13">
        <v>204853.7</v>
      </c>
      <c r="J14" s="13">
        <v>204853.7</v>
      </c>
      <c r="K14" s="13">
        <v>0</v>
      </c>
      <c r="L14" s="13">
        <v>0</v>
      </c>
      <c r="M14" s="13">
        <f t="shared" si="0"/>
        <v>2048537</v>
      </c>
      <c r="N14" s="37">
        <v>100</v>
      </c>
      <c r="O14" s="1"/>
    </row>
    <row r="15" spans="1:15" ht="38.25">
      <c r="A15" s="42">
        <v>10</v>
      </c>
      <c r="B15" s="19" t="s">
        <v>39</v>
      </c>
      <c r="C15" s="19" t="s">
        <v>40</v>
      </c>
      <c r="D15" s="20" t="s">
        <v>65</v>
      </c>
      <c r="E15" s="22">
        <v>26908000</v>
      </c>
      <c r="F15" s="19" t="s">
        <v>41</v>
      </c>
      <c r="G15" s="13">
        <v>4533300</v>
      </c>
      <c r="H15" s="13">
        <v>3626640</v>
      </c>
      <c r="I15" s="13">
        <v>453330</v>
      </c>
      <c r="J15" s="13">
        <v>453330</v>
      </c>
      <c r="K15" s="13">
        <v>0</v>
      </c>
      <c r="L15" s="13">
        <v>0</v>
      </c>
      <c r="M15" s="13">
        <f t="shared" si="0"/>
        <v>4533300</v>
      </c>
      <c r="N15" s="37">
        <v>100</v>
      </c>
      <c r="O15" s="1"/>
    </row>
    <row r="16" spans="1:15" ht="51">
      <c r="A16" s="41">
        <v>11</v>
      </c>
      <c r="B16" s="19" t="s">
        <v>31</v>
      </c>
      <c r="C16" s="19" t="s">
        <v>32</v>
      </c>
      <c r="D16" s="20" t="s">
        <v>66</v>
      </c>
      <c r="E16" s="22">
        <v>71216642</v>
      </c>
      <c r="F16" s="19" t="s">
        <v>33</v>
      </c>
      <c r="G16" s="13">
        <v>5847283</v>
      </c>
      <c r="H16" s="13">
        <v>4677826.4</v>
      </c>
      <c r="I16" s="13">
        <v>0</v>
      </c>
      <c r="J16" s="13">
        <v>584728.3</v>
      </c>
      <c r="K16" s="13">
        <v>584728.3</v>
      </c>
      <c r="L16" s="13">
        <v>0</v>
      </c>
      <c r="M16" s="13">
        <f t="shared" si="0"/>
        <v>5262554.7</v>
      </c>
      <c r="N16" s="37">
        <v>90</v>
      </c>
      <c r="O16" s="1"/>
    </row>
    <row r="17" spans="1:15" ht="89.25">
      <c r="A17" s="41">
        <v>12</v>
      </c>
      <c r="B17" s="19" t="s">
        <v>25</v>
      </c>
      <c r="C17" s="19" t="s">
        <v>26</v>
      </c>
      <c r="D17" s="20" t="s">
        <v>67</v>
      </c>
      <c r="E17" s="22">
        <v>43964591</v>
      </c>
      <c r="F17" s="19" t="s">
        <v>27</v>
      </c>
      <c r="G17" s="13">
        <v>5759436</v>
      </c>
      <c r="H17" s="13">
        <v>4607548.8</v>
      </c>
      <c r="I17" s="13">
        <v>575943.6</v>
      </c>
      <c r="J17" s="13">
        <v>575943.6</v>
      </c>
      <c r="K17" s="13">
        <v>0</v>
      </c>
      <c r="L17" s="13">
        <v>0</v>
      </c>
      <c r="M17" s="13">
        <f t="shared" si="0"/>
        <v>5759436</v>
      </c>
      <c r="N17" s="37">
        <v>100</v>
      </c>
      <c r="O17" s="1"/>
    </row>
    <row r="18" spans="1:15" ht="89.25">
      <c r="A18" s="42">
        <v>13</v>
      </c>
      <c r="B18" s="19" t="s">
        <v>7</v>
      </c>
      <c r="C18" s="19" t="s">
        <v>8</v>
      </c>
      <c r="D18" s="20" t="s">
        <v>65</v>
      </c>
      <c r="E18" s="22">
        <v>45768676</v>
      </c>
      <c r="F18" s="19" t="s">
        <v>9</v>
      </c>
      <c r="G18" s="13">
        <v>2385298</v>
      </c>
      <c r="H18" s="13">
        <v>1908238.4</v>
      </c>
      <c r="I18" s="13">
        <v>238529.8</v>
      </c>
      <c r="J18" s="13">
        <v>238529.8</v>
      </c>
      <c r="K18" s="13">
        <v>0</v>
      </c>
      <c r="L18" s="13">
        <v>0</v>
      </c>
      <c r="M18" s="13">
        <f t="shared" si="0"/>
        <v>2385298</v>
      </c>
      <c r="N18" s="37">
        <v>100</v>
      </c>
      <c r="O18" s="1"/>
    </row>
    <row r="19" spans="1:15" ht="76.5">
      <c r="A19" s="41">
        <v>14</v>
      </c>
      <c r="B19" s="19" t="s">
        <v>16</v>
      </c>
      <c r="C19" s="19" t="s">
        <v>17</v>
      </c>
      <c r="D19" s="20" t="s">
        <v>66</v>
      </c>
      <c r="E19" s="22">
        <v>846384</v>
      </c>
      <c r="F19" s="19" t="s">
        <v>18</v>
      </c>
      <c r="G19" s="13">
        <v>2828579</v>
      </c>
      <c r="H19" s="13">
        <v>2262863.2</v>
      </c>
      <c r="I19" s="13">
        <v>0</v>
      </c>
      <c r="J19" s="13">
        <v>282857.9</v>
      </c>
      <c r="K19" s="26">
        <v>0</v>
      </c>
      <c r="L19" s="13">
        <v>282857.9</v>
      </c>
      <c r="M19" s="13">
        <f>G19-L19</f>
        <v>2545721.1</v>
      </c>
      <c r="N19" s="37">
        <v>90</v>
      </c>
      <c r="O19" s="1"/>
    </row>
    <row r="20" spans="1:15" ht="76.5">
      <c r="A20" s="41">
        <v>15</v>
      </c>
      <c r="B20" s="19" t="s">
        <v>19</v>
      </c>
      <c r="C20" s="19" t="s">
        <v>20</v>
      </c>
      <c r="D20" s="20" t="s">
        <v>63</v>
      </c>
      <c r="E20" s="22">
        <v>300535</v>
      </c>
      <c r="F20" s="19" t="s">
        <v>21</v>
      </c>
      <c r="G20" s="13">
        <v>1870867</v>
      </c>
      <c r="H20" s="13">
        <v>1496693.6</v>
      </c>
      <c r="I20" s="13">
        <v>0</v>
      </c>
      <c r="J20" s="13">
        <v>187086.7</v>
      </c>
      <c r="K20" s="13">
        <v>187086.7</v>
      </c>
      <c r="L20" s="13">
        <v>0</v>
      </c>
      <c r="M20" s="13">
        <f t="shared" si="0"/>
        <v>1683780.3</v>
      </c>
      <c r="N20" s="37">
        <v>90</v>
      </c>
      <c r="O20" s="1"/>
    </row>
    <row r="21" spans="1:15" ht="51">
      <c r="A21" s="42">
        <v>16</v>
      </c>
      <c r="B21" s="19" t="s">
        <v>34</v>
      </c>
      <c r="C21" s="19" t="s">
        <v>35</v>
      </c>
      <c r="D21" s="20" t="s">
        <v>64</v>
      </c>
      <c r="E21" s="22">
        <v>26640899</v>
      </c>
      <c r="F21" s="19" t="s">
        <v>36</v>
      </c>
      <c r="G21" s="13">
        <v>3822500</v>
      </c>
      <c r="H21" s="13">
        <v>3058000</v>
      </c>
      <c r="I21" s="13">
        <v>382250</v>
      </c>
      <c r="J21" s="13">
        <v>382250</v>
      </c>
      <c r="K21" s="13">
        <v>0</v>
      </c>
      <c r="L21" s="13">
        <v>0</v>
      </c>
      <c r="M21" s="13">
        <f t="shared" si="0"/>
        <v>3822500</v>
      </c>
      <c r="N21" s="37">
        <v>100</v>
      </c>
      <c r="O21" s="1"/>
    </row>
    <row r="22" spans="1:15" ht="38.25">
      <c r="A22" s="41">
        <v>17</v>
      </c>
      <c r="B22" s="19" t="s">
        <v>42</v>
      </c>
      <c r="C22" s="19" t="s">
        <v>43</v>
      </c>
      <c r="D22" s="20" t="s">
        <v>64</v>
      </c>
      <c r="E22" s="22">
        <v>68333552</v>
      </c>
      <c r="F22" s="19" t="s">
        <v>44</v>
      </c>
      <c r="G22" s="13">
        <v>2782500</v>
      </c>
      <c r="H22" s="13">
        <v>2226000</v>
      </c>
      <c r="I22" s="13">
        <v>278250</v>
      </c>
      <c r="J22" s="13">
        <v>278250</v>
      </c>
      <c r="K22" s="13">
        <v>0</v>
      </c>
      <c r="L22" s="13">
        <v>0</v>
      </c>
      <c r="M22" s="13">
        <f t="shared" si="0"/>
        <v>2782500</v>
      </c>
      <c r="N22" s="37">
        <v>100</v>
      </c>
      <c r="O22" s="1"/>
    </row>
    <row r="23" spans="1:15" ht="90" thickBot="1">
      <c r="A23" s="41">
        <v>18</v>
      </c>
      <c r="B23" s="19" t="s">
        <v>10</v>
      </c>
      <c r="C23" s="19" t="s">
        <v>11</v>
      </c>
      <c r="D23" s="20" t="s">
        <v>64</v>
      </c>
      <c r="E23" s="22">
        <v>48804517</v>
      </c>
      <c r="F23" s="19" t="s">
        <v>12</v>
      </c>
      <c r="G23" s="13">
        <v>5897958</v>
      </c>
      <c r="H23" s="13">
        <v>4718366.4</v>
      </c>
      <c r="I23" s="13">
        <v>589795.8</v>
      </c>
      <c r="J23" s="13">
        <v>589795.8</v>
      </c>
      <c r="K23" s="13">
        <v>0</v>
      </c>
      <c r="L23" s="13">
        <v>0</v>
      </c>
      <c r="M23" s="13">
        <f t="shared" si="0"/>
        <v>5897958</v>
      </c>
      <c r="N23" s="37">
        <v>100</v>
      </c>
      <c r="O23" s="1"/>
    </row>
    <row r="24" spans="1:14" ht="12.75">
      <c r="A24" s="49" t="s">
        <v>69</v>
      </c>
      <c r="B24" s="50"/>
      <c r="C24" s="50"/>
      <c r="D24" s="50"/>
      <c r="E24" s="50"/>
      <c r="F24" s="50"/>
      <c r="G24" s="9">
        <f>SUM(G6:G23)</f>
        <v>78599519.5</v>
      </c>
      <c r="H24" s="9">
        <f>SUM(H6:H23)</f>
        <v>62879615.699999996</v>
      </c>
      <c r="I24" s="9">
        <f>SUM(I6:I23)</f>
        <v>6805278.999999999</v>
      </c>
      <c r="J24" s="9">
        <f>SUM(J6:J23)</f>
        <v>6463789.1</v>
      </c>
      <c r="K24" s="9">
        <f>K16+K20</f>
        <v>771815</v>
      </c>
      <c r="L24" s="17">
        <f>SUM(L6:L23)</f>
        <v>1679020.7000000002</v>
      </c>
      <c r="M24" s="17">
        <f>SUM(M6:M23)</f>
        <v>76148683.80000001</v>
      </c>
      <c r="N24" s="25" t="s">
        <v>55</v>
      </c>
    </row>
    <row r="25" spans="1:10" ht="12.75">
      <c r="A25" s="18"/>
      <c r="B25" s="18"/>
      <c r="C25" s="18"/>
      <c r="D25" s="18"/>
      <c r="E25" s="18"/>
      <c r="F25" s="18"/>
      <c r="G25" s="18"/>
      <c r="H25" s="18"/>
      <c r="I25" s="18"/>
      <c r="J25" s="18"/>
    </row>
    <row r="26" spans="1:10" ht="12.75">
      <c r="A26" s="40" t="s">
        <v>76</v>
      </c>
      <c r="B26" s="38"/>
      <c r="C26" s="18"/>
      <c r="D26" s="18"/>
      <c r="E26" s="18"/>
      <c r="F26" s="18"/>
      <c r="G26" s="18"/>
      <c r="H26" s="18"/>
      <c r="I26" s="18"/>
      <c r="J26" s="18"/>
    </row>
    <row r="27" ht="15">
      <c r="A27" s="39" t="s">
        <v>75</v>
      </c>
    </row>
  </sheetData>
  <mergeCells count="3">
    <mergeCell ref="A4:F4"/>
    <mergeCell ref="G4:N4"/>
    <mergeCell ref="A24:F24"/>
  </mergeCells>
  <printOptions horizontalCentered="1"/>
  <pageMargins left="0.3937007874015748" right="0.3937007874015748" top="1.1811023622047245" bottom="0.5118110236220472" header="0.5118110236220472" footer="0.5118110236220472"/>
  <pageSetup fitToHeight="3" fitToWidth="1" horizontalDpi="600" verticalDpi="600" orientation="landscape" paperSize="9" scale="89" r:id="rId1"/>
  <headerFooter alignWithMargins="0">
    <oddHeader>&amp;L&amp;"Times New Roman CE,tučné"&amp;14Usnesení č. 17/1460 - Příloha č. 1&amp;"Times New Roman CE,obyčejné"
Počet stran přílohy: 3&amp;R&amp;"Times New Roman CE,obyčejné"&amp;14Strana &amp;P</oddHeader>
  </headerFooter>
  <ignoredErrors>
    <ignoredError sqref="G52:M5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showGridLines="0" workbookViewId="0" topLeftCell="E1">
      <selection activeCell="A1" sqref="A1:L4"/>
    </sheetView>
  </sheetViews>
  <sheetFormatPr defaultColWidth="9.140625" defaultRowHeight="12.75"/>
  <cols>
    <col min="1" max="1" width="25.140625" style="2" customWidth="1"/>
    <col min="2" max="2" width="32.28125" style="2" customWidth="1"/>
    <col min="3" max="3" width="13.57421875" style="2" customWidth="1"/>
    <col min="4" max="4" width="50.28125" style="2" customWidth="1"/>
    <col min="5" max="6" width="8.8515625" style="2" customWidth="1"/>
    <col min="7" max="7" width="13.140625" style="2" customWidth="1"/>
    <col min="8" max="8" width="14.57421875" style="2" customWidth="1"/>
    <col min="9" max="9" width="16.421875" style="2" customWidth="1"/>
    <col min="10" max="10" width="30.421875" style="2" customWidth="1"/>
    <col min="11" max="11" width="14.00390625" style="2" customWidth="1"/>
    <col min="12" max="12" width="15.57421875" style="2" customWidth="1"/>
    <col min="13" max="13" width="25.140625" style="2" customWidth="1"/>
    <col min="14" max="16384" width="9.140625" style="2" customWidth="1"/>
  </cols>
  <sheetData>
    <row r="1" spans="1:13" ht="12.75">
      <c r="A1" s="3"/>
      <c r="B1" s="3"/>
      <c r="C1" s="4"/>
      <c r="D1" s="3"/>
      <c r="E1" s="4"/>
      <c r="F1" s="4"/>
      <c r="G1" s="4"/>
      <c r="H1" s="5"/>
      <c r="I1" s="4"/>
      <c r="J1" s="4"/>
      <c r="K1" s="4"/>
      <c r="L1" s="4"/>
      <c r="M1" s="1"/>
    </row>
    <row r="2" spans="1:13" ht="12.75">
      <c r="A2" s="3"/>
      <c r="B2" s="3"/>
      <c r="C2" s="4"/>
      <c r="D2" s="3"/>
      <c r="E2" s="4"/>
      <c r="F2" s="4"/>
      <c r="G2" s="4"/>
      <c r="H2" s="5"/>
      <c r="I2" s="4"/>
      <c r="J2" s="4"/>
      <c r="K2" s="4"/>
      <c r="L2" s="4"/>
      <c r="M2" s="1"/>
    </row>
    <row r="3" spans="1:13" ht="12.75">
      <c r="A3" s="3"/>
      <c r="B3" s="3"/>
      <c r="C3" s="4"/>
      <c r="D3" s="3"/>
      <c r="E3" s="4"/>
      <c r="F3" s="4"/>
      <c r="G3" s="4"/>
      <c r="H3" s="5"/>
      <c r="I3" s="4"/>
      <c r="J3" s="4"/>
      <c r="K3" s="4"/>
      <c r="L3" s="4"/>
      <c r="M3" s="1"/>
    </row>
    <row r="4" spans="1:13" ht="12.75">
      <c r="A4" s="3"/>
      <c r="B4" s="3"/>
      <c r="C4" s="4"/>
      <c r="D4" s="3"/>
      <c r="E4" s="4"/>
      <c r="F4" s="4"/>
      <c r="G4" s="4"/>
      <c r="H4" s="5"/>
      <c r="I4" s="4"/>
      <c r="J4" s="4"/>
      <c r="K4" s="4"/>
      <c r="L4" s="4"/>
      <c r="M4" s="1"/>
    </row>
    <row r="5" spans="1:13" ht="408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77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1.25" customHeight="1">
      <c r="A8" s="51" t="s">
        <v>51</v>
      </c>
      <c r="B8" s="51"/>
      <c r="C8" s="52"/>
      <c r="D8" s="52"/>
      <c r="E8" s="1"/>
      <c r="F8" s="1"/>
      <c r="G8" s="1"/>
      <c r="H8" s="53"/>
      <c r="I8" s="53"/>
      <c r="J8" s="53"/>
      <c r="K8" s="1"/>
      <c r="L8" s="1"/>
      <c r="M8" s="1"/>
    </row>
    <row r="9" spans="1:13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</sheetData>
  <mergeCells count="3">
    <mergeCell ref="A8:B8"/>
    <mergeCell ref="C8:D8"/>
    <mergeCell ref="H8:J8"/>
  </mergeCells>
  <printOptions/>
  <pageMargins left="0.125" right="0.125" top="0.125" bottom="0.125" header="0.4921259845" footer="0.4921259845"/>
  <pageSetup fitToHeight="1" fitToWidth="1"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/>
  <printOptions/>
  <pageMargins left="0.75" right="0.75" top="1" bottom="1" header="0.4921259845" footer="0.492125984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Centrum pro regionalni rozvoj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smigaj</dc:creator>
  <cp:keywords/>
  <dc:description/>
  <cp:lastModifiedBy>novotna</cp:lastModifiedBy>
  <cp:lastPrinted>2007-04-30T06:39:49Z</cp:lastPrinted>
  <dcterms:created xsi:type="dcterms:W3CDTF">2007-01-19T11:50:23Z</dcterms:created>
  <dcterms:modified xsi:type="dcterms:W3CDTF">2007-04-30T06:39:53Z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