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16" windowWidth="15330" windowHeight="505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'List1'!$5:$5</definedName>
    <definedName name="Z_0DBD3D8D_CD24_4ACA_9348_05A46DCA03EB_.wvu.PrintTitles" localSheetId="0" hidden="1">'List1'!$5:$5</definedName>
    <definedName name="Z_391856D7_A36C_4F76_9E3F_76F69B5F3F0C_.wvu.PrintTitles" localSheetId="0" hidden="1">'List1'!$5:$5</definedName>
    <definedName name="Z_44140B38_B296_49B2_A199_B230C13C56F0_.wvu.PrintTitles" localSheetId="0" hidden="1">'List1'!$5:$5</definedName>
    <definedName name="Z_B6BB18C7_7268_40D2_B0C7_72EF2B778945_.wvu.PrintTitles" localSheetId="0" hidden="1">'List1'!$5:$5</definedName>
    <definedName name="Z_C8743E98_651B_46F3_9886_5B1DD46966B1_.wvu.PrintTitles" localSheetId="0" hidden="1">'List1'!$5:$5</definedName>
    <definedName name="Z_E90CBF55_1CCE_4F91_AB97_8C884C2D3540_.wvu.PrintTitles" localSheetId="0" hidden="1">'List1'!$5:$5</definedName>
  </definedNames>
  <calcPr fullCalcOnLoad="1"/>
</workbook>
</file>

<file path=xl/sharedStrings.xml><?xml version="1.0" encoding="utf-8"?>
<sst xmlns="http://schemas.openxmlformats.org/spreadsheetml/2006/main" count="92" uniqueCount="78">
  <si>
    <t>Registrační číslo</t>
  </si>
  <si>
    <t>CZ.04.1.05/3.2.85.4/5037</t>
  </si>
  <si>
    <t>CENTROM</t>
  </si>
  <si>
    <t>Komplexní systém sociální péče CENTROM II</t>
  </si>
  <si>
    <t>CZ.04.1.05/3.2.85.4/5052</t>
  </si>
  <si>
    <t>Škola života</t>
  </si>
  <si>
    <t>Integrační pobyty pro rozvoj partnerských vztahů</t>
  </si>
  <si>
    <t>Slezská diakonie</t>
  </si>
  <si>
    <t>CZ.04.1.05/3.2.85.4/5100</t>
  </si>
  <si>
    <t>Asociace TRIGON</t>
  </si>
  <si>
    <t>Vytvoření rehabilitačního a motivačního střediska pro lidi ohoržené sociálním vyloučením v návaznosti na možnost pracovního uplatnění v programech chráněných dílen a na otevřeném trhu práce</t>
  </si>
  <si>
    <t>CZ.04.1.05/3.2.85.4/5109</t>
  </si>
  <si>
    <t>Statutární město Havířov</t>
  </si>
  <si>
    <t>Služby sociální asistence pro rodiny s dětmi v Havířově</t>
  </si>
  <si>
    <t>CZ.04.1.05/3.2.85.4/5111</t>
  </si>
  <si>
    <t>Institut Euroschola</t>
  </si>
  <si>
    <t>Mobilní vzdělávání</t>
  </si>
  <si>
    <t>CZ.04.1.05/3.2.85.4/5139</t>
  </si>
  <si>
    <t>Asociace rodičů a přátel  zdravotně postižených dětí v ČR, Klub Stonožka Ostrava</t>
  </si>
  <si>
    <t>Rozvoj služeb podporovaného zaměstnání osob se sníženou soběstačností v oblasti veřejně prospěšných prací a sociálně terapeutických dílen</t>
  </si>
  <si>
    <t>CZ.04.1.05/3.2.85.4/5154</t>
  </si>
  <si>
    <t>„Kontakt III -projekt integrace romské menšiny“</t>
  </si>
  <si>
    <t>CZ.04.1.05/3.2.85.4/5156</t>
  </si>
  <si>
    <t>Kofoedova škola, občanské sdružení.</t>
  </si>
  <si>
    <t>Jistota úspěchu II. - komplexní sociálně-vzdělávací program pro nezaměstnané</t>
  </si>
  <si>
    <t>Orchidej, o.p.s.</t>
  </si>
  <si>
    <t>CZ.04.1.05/3.2.85.4/5160</t>
  </si>
  <si>
    <t>Orchidej pro Dětřichov</t>
  </si>
  <si>
    <t>CZ.04.1.05/3.2.85.4/5162</t>
  </si>
  <si>
    <t>Obec Rudná pod Pradědem</t>
  </si>
  <si>
    <t>Nízkoprahové centrum - Rudná pod Pradědem</t>
  </si>
  <si>
    <t>CZ.04.1.05/3.2.85.4/5165</t>
  </si>
  <si>
    <t>Město Vrbno pod Pradědem</t>
  </si>
  <si>
    <t>Nízkoprahový klub - Nalezněte sami sebe</t>
  </si>
  <si>
    <t>CZ.04.1.05/3.2.85.4/5180</t>
  </si>
  <si>
    <t>Diecézní charita ostravsko - opavská</t>
  </si>
  <si>
    <t>Rozvoj programů zaměstnanosti a prevence sociálně patologických jevů ve Vesničce soužití</t>
  </si>
  <si>
    <t>CZ.04.1.05/3.2.85.4/5184</t>
  </si>
  <si>
    <t>Jezdecký klub Stáje ,,NANKA" Orlová</t>
  </si>
  <si>
    <t>HIPOTERAPIE DĚTEM - Rozvoj a aplikace hipoterapeutických aktivit v oblasti Orlová a regionu Moravskoslezsko.</t>
  </si>
  <si>
    <t>CZ.04.1.05/3.2.85.4/5188</t>
  </si>
  <si>
    <t>AKLUB Centrum vzdělávání a poradenství</t>
  </si>
  <si>
    <t>Integrační vzdělávací program pro mladistvé vracející se z výchovných zařízení</t>
  </si>
  <si>
    <t>Sestava vytvořena IS Monit.</t>
  </si>
  <si>
    <t>CZ.04.1.05/3.2.85.4/5193</t>
  </si>
  <si>
    <t>Občanské sdružení ZIP (Zábava, Informace, Poradenství a pomoc)</t>
  </si>
  <si>
    <t>Rozvoj nízkoprahového zařízení pro děti a mládež v Havířově - Klub 3NYTY</t>
  </si>
  <si>
    <t>CZ.04.1.05/3.2.85.4/5194</t>
  </si>
  <si>
    <t>Náš svět - centrum pro lidi s mentálním postižením</t>
  </si>
  <si>
    <t>SPOLEČNÝ SVĚT – Rozvoj terapeutických a sociálních aktivit pro osoby s postižením</t>
  </si>
  <si>
    <t>CZ.04.1.05/3.2.85.4/5196</t>
  </si>
  <si>
    <t>Modré z nebe dětem, o.p.s.</t>
  </si>
  <si>
    <t>Poskytování osobní asistence zdravotně postiženým  dětem s tělesným handicapem -  zachování možnosti rodičům zůstat ve svém společenském prostředí</t>
  </si>
  <si>
    <t>CZ.04.1.05/3.2.85.4/5728</t>
  </si>
  <si>
    <t>LIGA</t>
  </si>
  <si>
    <t>Dříč 2</t>
  </si>
  <si>
    <t>x</t>
  </si>
  <si>
    <t>P.</t>
  </si>
  <si>
    <t>Podíl celkové dotace na celkových uznatelných nákladech (%)</t>
  </si>
  <si>
    <t>Celkové uznatelné náklady</t>
  </si>
  <si>
    <t>Název akce</t>
  </si>
  <si>
    <t>IČ</t>
  </si>
  <si>
    <t>Právní forma</t>
  </si>
  <si>
    <t>Žadatel</t>
  </si>
  <si>
    <t>obec</t>
  </si>
  <si>
    <t>sdružení</t>
  </si>
  <si>
    <t>o.p.s.</t>
  </si>
  <si>
    <t>církevní organizace</t>
  </si>
  <si>
    <t xml:space="preserve">AKCE GS SROP, opatření 3.2 -  4. kolo výzvy </t>
  </si>
  <si>
    <t>CELKEM za akce (v Kč)</t>
  </si>
  <si>
    <t>Vlastní zdroje žadatele</t>
  </si>
  <si>
    <t>Tabulka č. 2 ke grantovému schématu Síť sociální integrace 2006</t>
  </si>
  <si>
    <t>AKCE SCHVÁLENÉ K FINANCOVÁNÍ</t>
  </si>
  <si>
    <t>Schválená maximální dotace celkem</t>
  </si>
  <si>
    <t>Schválená maximální dotace ze SF</t>
  </si>
  <si>
    <t>Schválená maximální dotace ze státního rozpočtu</t>
  </si>
  <si>
    <t>Schválená maximální dotace              z krajského rozpočtu</t>
  </si>
  <si>
    <t>Příspěvek             z obce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</si>
</sst>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8">
    <font>
      <sz val="10"/>
      <name val="Arial"/>
      <family val="0"/>
    </font>
    <font>
      <sz val="12"/>
      <color indexed="8"/>
      <name val="Verdana"/>
      <family val="2"/>
    </font>
    <font>
      <sz val="10"/>
      <color indexed="8"/>
      <name val="Arial"/>
      <family val="0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4"/>
      <name val="Times New Roman"/>
      <family val="1"/>
    </font>
    <font>
      <b/>
      <sz val="12"/>
      <name val="Times New Roman CE"/>
      <family val="1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2" borderId="0">
      <alignment horizontal="center" vertical="top"/>
      <protection/>
    </xf>
    <xf numFmtId="0" fontId="2" fillId="2" borderId="0">
      <alignment horizontal="center"/>
      <protection/>
    </xf>
    <xf numFmtId="0" fontId="2" fillId="2" borderId="0">
      <alignment horizontal="center"/>
      <protection/>
    </xf>
    <xf numFmtId="0" fontId="3" fillId="2" borderId="0">
      <alignment horizontal="left" vertical="top"/>
      <protection/>
    </xf>
    <xf numFmtId="0" fontId="3" fillId="2" borderId="0">
      <alignment horizontal="left" vertical="top"/>
      <protection/>
    </xf>
    <xf numFmtId="0" fontId="4" fillId="2" borderId="0">
      <alignment horizontal="left" vertical="top"/>
      <protection/>
    </xf>
    <xf numFmtId="0" fontId="4" fillId="2" borderId="0">
      <alignment horizontal="left" vertical="top"/>
      <protection/>
    </xf>
    <xf numFmtId="0" fontId="4" fillId="2" borderId="0">
      <alignment horizontal="center" vertical="top"/>
      <protection/>
    </xf>
    <xf numFmtId="0" fontId="4" fillId="2" borderId="0">
      <alignment horizontal="center" vertical="top"/>
      <protection/>
    </xf>
    <xf numFmtId="0" fontId="4" fillId="2" borderId="0">
      <alignment horizontal="right" vertical="top"/>
      <protection/>
    </xf>
    <xf numFmtId="0" fontId="4" fillId="2" borderId="0">
      <alignment horizontal="right" vertical="top"/>
      <protection/>
    </xf>
    <xf numFmtId="0" fontId="4" fillId="2" borderId="0">
      <alignment horizontal="left" vertical="top"/>
      <protection/>
    </xf>
    <xf numFmtId="0" fontId="4" fillId="2" borderId="0">
      <alignment horizontal="left" vertical="top"/>
      <protection/>
    </xf>
    <xf numFmtId="0" fontId="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4" fillId="2" borderId="0" xfId="27" applyNumberFormat="1" applyAlignment="1">
      <alignment horizontal="left" vertical="top" wrapText="1"/>
      <protection/>
    </xf>
    <xf numFmtId="1" fontId="4" fillId="2" borderId="0" xfId="27" applyNumberFormat="1" applyAlignment="1">
      <alignment horizontal="left" vertical="top" wrapText="1"/>
      <protection/>
    </xf>
    <xf numFmtId="164" fontId="4" fillId="2" borderId="0" xfId="27" applyNumberFormat="1" applyAlignment="1">
      <alignment horizontal="left" vertical="top" wrapText="1"/>
      <protection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justify" wrapText="1"/>
    </xf>
    <xf numFmtId="4" fontId="6" fillId="0" borderId="1" xfId="0" applyNumberFormat="1" applyFont="1" applyBorder="1" applyAlignment="1">
      <alignment horizontal="right" vertical="center" wrapText="1"/>
    </xf>
    <xf numFmtId="49" fontId="10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0" fontId="5" fillId="0" borderId="0" xfId="0" applyFont="1" applyAlignment="1">
      <alignment/>
    </xf>
    <xf numFmtId="4" fontId="11" fillId="2" borderId="2" xfId="28" applyNumberFormat="1" applyFont="1" applyBorder="1" applyAlignment="1">
      <alignment horizontal="right" vertical="center" wrapText="1"/>
      <protection/>
    </xf>
    <xf numFmtId="4" fontId="11" fillId="2" borderId="2" xfId="27" applyNumberFormat="1" applyFont="1" applyBorder="1" applyAlignment="1">
      <alignment horizontal="right" vertical="center" wrapText="1"/>
      <protection/>
    </xf>
    <xf numFmtId="0" fontId="13" fillId="0" borderId="0" xfId="0" applyFont="1" applyAlignment="1">
      <alignment wrapText="1"/>
    </xf>
    <xf numFmtId="0" fontId="15" fillId="0" borderId="0" xfId="20" applyFont="1">
      <alignment/>
      <protection/>
    </xf>
    <xf numFmtId="4" fontId="11" fillId="2" borderId="3" xfId="28" applyNumberFormat="1" applyFont="1" applyBorder="1" applyAlignment="1">
      <alignment horizontal="right" vertical="center" wrapText="1"/>
      <protection/>
    </xf>
    <xf numFmtId="4" fontId="6" fillId="0" borderId="4" xfId="0" applyNumberFormat="1" applyFont="1" applyBorder="1" applyAlignment="1">
      <alignment horizontal="right" vertical="center" wrapText="1"/>
    </xf>
    <xf numFmtId="0" fontId="17" fillId="0" borderId="0" xfId="20" applyFont="1" applyBorder="1" applyAlignment="1">
      <alignment horizontal="left" vertical="center" wrapText="1"/>
      <protection/>
    </xf>
    <xf numFmtId="49" fontId="11" fillId="2" borderId="2" xfId="28" applyNumberFormat="1" applyFont="1" applyBorder="1" applyAlignment="1">
      <alignment horizontal="center" vertical="center" wrapText="1"/>
      <protection/>
    </xf>
    <xf numFmtId="0" fontId="6" fillId="0" borderId="2" xfId="0" applyFont="1" applyFill="1" applyBorder="1" applyAlignment="1">
      <alignment horizontal="center" vertical="center" wrapText="1"/>
    </xf>
    <xf numFmtId="49" fontId="11" fillId="2" borderId="3" xfId="28" applyNumberFormat="1" applyFont="1" applyBorder="1" applyAlignment="1">
      <alignment horizontal="center" vertical="center" wrapText="1"/>
      <protection/>
    </xf>
    <xf numFmtId="0" fontId="6" fillId="0" borderId="3" xfId="0" applyFont="1" applyFill="1" applyBorder="1" applyAlignment="1">
      <alignment horizontal="center" vertical="center" wrapText="1"/>
    </xf>
    <xf numFmtId="49" fontId="11" fillId="2" borderId="2" xfId="27" applyNumberFormat="1" applyFont="1" applyBorder="1" applyAlignment="1">
      <alignment horizontal="center" vertical="center" wrapText="1"/>
      <protection/>
    </xf>
    <xf numFmtId="1" fontId="11" fillId="2" borderId="2" xfId="28" applyNumberFormat="1" applyFont="1" applyBorder="1" applyAlignment="1">
      <alignment horizontal="left" vertical="center" wrapText="1"/>
      <protection/>
    </xf>
    <xf numFmtId="1" fontId="11" fillId="2" borderId="2" xfId="27" applyNumberFormat="1" applyFont="1" applyBorder="1" applyAlignment="1">
      <alignment horizontal="left" vertical="center" wrapText="1"/>
      <protection/>
    </xf>
    <xf numFmtId="0" fontId="11" fillId="2" borderId="2" xfId="28" applyFont="1" applyBorder="1" applyAlignment="1">
      <alignment horizontal="left" vertical="center" wrapText="1"/>
      <protection/>
    </xf>
    <xf numFmtId="1" fontId="11" fillId="2" borderId="3" xfId="28" applyNumberFormat="1" applyFont="1" applyBorder="1" applyAlignment="1">
      <alignment horizontal="left" vertical="center" wrapText="1"/>
      <protection/>
    </xf>
    <xf numFmtId="0" fontId="6" fillId="0" borderId="5" xfId="0" applyFont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 wrapText="1"/>
    </xf>
    <xf numFmtId="49" fontId="12" fillId="3" borderId="7" xfId="26" applyNumberFormat="1" applyFont="1" applyFill="1" applyBorder="1" applyAlignment="1">
      <alignment horizontal="center" vertical="center" wrapText="1"/>
      <protection/>
    </xf>
    <xf numFmtId="49" fontId="12" fillId="3" borderId="8" xfId="26" applyNumberFormat="1" applyFont="1" applyFill="1" applyBorder="1" applyAlignment="1">
      <alignment horizontal="center" vertical="center" wrapText="1"/>
      <protection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right" vertical="center" wrapText="1"/>
    </xf>
    <xf numFmtId="0" fontId="14" fillId="0" borderId="11" xfId="0" applyFont="1" applyBorder="1" applyAlignment="1">
      <alignment horizontal="right" vertical="center" wrapText="1"/>
    </xf>
    <xf numFmtId="1" fontId="6" fillId="0" borderId="12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0" fontId="15" fillId="0" borderId="6" xfId="20" applyFont="1" applyBorder="1" applyAlignment="1">
      <alignment horizontal="center"/>
      <protection/>
    </xf>
    <xf numFmtId="0" fontId="15" fillId="0" borderId="8" xfId="20" applyFont="1" applyBorder="1" applyAlignment="1">
      <alignment horizontal="center"/>
      <protection/>
    </xf>
    <xf numFmtId="0" fontId="15" fillId="0" borderId="9" xfId="20" applyFont="1" applyBorder="1" applyAlignment="1">
      <alignment horizontal="center"/>
      <protection/>
    </xf>
    <xf numFmtId="0" fontId="16" fillId="0" borderId="6" xfId="0" applyFont="1" applyBorder="1" applyAlignment="1">
      <alignment horizontal="center" vertical="justify" wrapText="1"/>
    </xf>
    <xf numFmtId="0" fontId="5" fillId="0" borderId="8" xfId="0" applyFont="1" applyBorder="1" applyAlignment="1">
      <alignment horizontal="center" vertical="justify" wrapText="1"/>
    </xf>
    <xf numFmtId="0" fontId="5" fillId="0" borderId="9" xfId="0" applyFont="1" applyBorder="1" applyAlignment="1">
      <alignment horizontal="center" vertical="justify" wrapText="1"/>
    </xf>
    <xf numFmtId="0" fontId="14" fillId="0" borderId="1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4" fillId="2" borderId="0" xfId="33" applyNumberFormat="1" applyAlignment="1">
      <alignment horizontal="left" vertical="top" wrapText="1"/>
      <protection/>
    </xf>
    <xf numFmtId="49" fontId="4" fillId="2" borderId="0" xfId="29" applyNumberFormat="1" applyAlignment="1">
      <alignment horizontal="center" vertical="top" wrapText="1"/>
      <protection/>
    </xf>
    <xf numFmtId="49" fontId="4" fillId="2" borderId="0" xfId="31" applyNumberFormat="1" applyAlignment="1">
      <alignment horizontal="right" vertical="top" wrapText="1"/>
      <protection/>
    </xf>
  </cellXfs>
  <cellStyles count="22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List1" xfId="20"/>
    <cellStyle name="Percent" xfId="21"/>
    <cellStyle name="S0M1" xfId="22"/>
    <cellStyle name="S0M2" xfId="23"/>
    <cellStyle name="S1M1" xfId="24"/>
    <cellStyle name="S1M2" xfId="25"/>
    <cellStyle name="S2M1" xfId="26"/>
    <cellStyle name="S2M2" xfId="27"/>
    <cellStyle name="S3M1" xfId="28"/>
    <cellStyle name="S3M2" xfId="29"/>
    <cellStyle name="S4M1" xfId="30"/>
    <cellStyle name="S4M2" xfId="31"/>
    <cellStyle name="S5M1" xfId="32"/>
    <cellStyle name="S5M2" xfId="33"/>
    <cellStyle name="S6M1" xfId="34"/>
    <cellStyle name="Followed Hyperlink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0</xdr:rowOff>
    </xdr:from>
    <xdr:to>
      <xdr:col>9</xdr:col>
      <xdr:colOff>1562100</xdr:colOff>
      <xdr:row>7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0"/>
          <a:ext cx="13773150" cy="19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showGridLines="0"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26" sqref="K26"/>
    </sheetView>
  </sheetViews>
  <sheetFormatPr defaultColWidth="9.140625" defaultRowHeight="12.75"/>
  <cols>
    <col min="1" max="1" width="3.8515625" style="15" customWidth="1"/>
    <col min="2" max="2" width="8.28125" style="6" customWidth="1"/>
    <col min="3" max="3" width="16.00390625" style="6" customWidth="1"/>
    <col min="4" max="4" width="10.8515625" style="6" customWidth="1"/>
    <col min="5" max="5" width="7.8515625" style="6" customWidth="1"/>
    <col min="6" max="6" width="17.8515625" style="6" customWidth="1"/>
    <col min="7" max="7" width="12.57421875" style="8" customWidth="1"/>
    <col min="8" max="8" width="12.28125" style="8" customWidth="1"/>
    <col min="9" max="9" width="11.8515625" style="8" customWidth="1"/>
    <col min="10" max="10" width="11.57421875" style="8" customWidth="1"/>
    <col min="11" max="11" width="11.00390625" style="8" customWidth="1"/>
    <col min="12" max="12" width="11.140625" style="8" customWidth="1"/>
    <col min="13" max="13" width="13.00390625" style="8" customWidth="1"/>
    <col min="14" max="14" width="11.00390625" style="7" customWidth="1"/>
    <col min="15" max="16384" width="9.140625" style="2" customWidth="1"/>
  </cols>
  <sheetData>
    <row r="1" spans="1:14" ht="28.5" customHeight="1">
      <c r="A1" s="16" t="s">
        <v>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16"/>
      <c r="N2" s="12"/>
    </row>
    <row r="3" spans="1:14" ht="10.5" customHeight="1" thickBot="1">
      <c r="A3" s="16"/>
      <c r="N3" s="12"/>
    </row>
    <row r="4" spans="1:14" ht="19.5" thickBot="1">
      <c r="A4" s="39" t="s">
        <v>68</v>
      </c>
      <c r="B4" s="40"/>
      <c r="C4" s="40"/>
      <c r="D4" s="40"/>
      <c r="E4" s="40"/>
      <c r="F4" s="41"/>
      <c r="G4" s="42" t="s">
        <v>72</v>
      </c>
      <c r="H4" s="43"/>
      <c r="I4" s="43"/>
      <c r="J4" s="43"/>
      <c r="K4" s="43"/>
      <c r="L4" s="43"/>
      <c r="M4" s="43"/>
      <c r="N4" s="44"/>
    </row>
    <row r="5" spans="1:15" s="11" customFormat="1" ht="78" customHeight="1" thickBot="1">
      <c r="A5" s="30" t="s">
        <v>57</v>
      </c>
      <c r="B5" s="31" t="s">
        <v>0</v>
      </c>
      <c r="C5" s="32" t="s">
        <v>63</v>
      </c>
      <c r="D5" s="33" t="s">
        <v>62</v>
      </c>
      <c r="E5" s="32" t="s">
        <v>61</v>
      </c>
      <c r="F5" s="32" t="s">
        <v>60</v>
      </c>
      <c r="G5" s="32" t="s">
        <v>59</v>
      </c>
      <c r="H5" s="32" t="s">
        <v>74</v>
      </c>
      <c r="I5" s="32" t="s">
        <v>75</v>
      </c>
      <c r="J5" s="32" t="s">
        <v>76</v>
      </c>
      <c r="K5" s="32" t="s">
        <v>77</v>
      </c>
      <c r="L5" s="32" t="s">
        <v>70</v>
      </c>
      <c r="M5" s="32" t="s">
        <v>73</v>
      </c>
      <c r="N5" s="34" t="s">
        <v>58</v>
      </c>
      <c r="O5" s="10"/>
    </row>
    <row r="6" spans="1:15" ht="114.75">
      <c r="A6" s="35">
        <v>19</v>
      </c>
      <c r="B6" s="20" t="s">
        <v>17</v>
      </c>
      <c r="C6" s="20" t="s">
        <v>18</v>
      </c>
      <c r="D6" s="21" t="s">
        <v>65</v>
      </c>
      <c r="E6" s="25">
        <v>68308892</v>
      </c>
      <c r="F6" s="20" t="s">
        <v>19</v>
      </c>
      <c r="G6" s="13">
        <v>8770876</v>
      </c>
      <c r="H6" s="13">
        <v>7016700.8</v>
      </c>
      <c r="I6" s="13">
        <v>877087.6</v>
      </c>
      <c r="J6" s="13">
        <v>877087.6</v>
      </c>
      <c r="K6" s="13">
        <v>0</v>
      </c>
      <c r="L6" s="13">
        <v>0</v>
      </c>
      <c r="M6" s="13">
        <f aca="true" t="shared" si="0" ref="M6:M20">G6-K6</f>
        <v>8770876</v>
      </c>
      <c r="N6" s="37">
        <v>100</v>
      </c>
      <c r="O6" s="1"/>
    </row>
    <row r="7" spans="1:15" ht="89.25">
      <c r="A7" s="36">
        <v>20</v>
      </c>
      <c r="B7" s="20" t="s">
        <v>37</v>
      </c>
      <c r="C7" s="20" t="s">
        <v>38</v>
      </c>
      <c r="D7" s="21" t="s">
        <v>65</v>
      </c>
      <c r="E7" s="25">
        <v>64628698</v>
      </c>
      <c r="F7" s="20" t="s">
        <v>39</v>
      </c>
      <c r="G7" s="13">
        <v>1849249</v>
      </c>
      <c r="H7" s="13">
        <v>1479399.2</v>
      </c>
      <c r="I7" s="13">
        <v>184924.9</v>
      </c>
      <c r="J7" s="13">
        <v>184924.9</v>
      </c>
      <c r="K7" s="13">
        <v>0</v>
      </c>
      <c r="L7" s="13">
        <v>0</v>
      </c>
      <c r="M7" s="13">
        <f t="shared" si="0"/>
        <v>1849249</v>
      </c>
      <c r="N7" s="37">
        <v>100</v>
      </c>
      <c r="O7" s="1"/>
    </row>
    <row r="8" spans="1:15" ht="63.75">
      <c r="A8" s="36">
        <v>21</v>
      </c>
      <c r="B8" s="20" t="s">
        <v>40</v>
      </c>
      <c r="C8" s="20" t="s">
        <v>41</v>
      </c>
      <c r="D8" s="21" t="s">
        <v>65</v>
      </c>
      <c r="E8" s="25">
        <v>65888936</v>
      </c>
      <c r="F8" s="20" t="s">
        <v>42</v>
      </c>
      <c r="G8" s="13">
        <v>1800500</v>
      </c>
      <c r="H8" s="13">
        <v>1440400</v>
      </c>
      <c r="I8" s="13">
        <v>180050</v>
      </c>
      <c r="J8" s="13">
        <v>180050</v>
      </c>
      <c r="K8" s="13">
        <v>0</v>
      </c>
      <c r="L8" s="13">
        <v>0</v>
      </c>
      <c r="M8" s="13">
        <f t="shared" si="0"/>
        <v>1800500</v>
      </c>
      <c r="N8" s="37">
        <v>100</v>
      </c>
      <c r="O8" s="1"/>
    </row>
    <row r="9" spans="1:15" ht="38.25">
      <c r="A9" s="35">
        <v>22</v>
      </c>
      <c r="B9" s="20" t="s">
        <v>20</v>
      </c>
      <c r="C9" s="20" t="s">
        <v>7</v>
      </c>
      <c r="D9" s="21" t="s">
        <v>67</v>
      </c>
      <c r="E9" s="25">
        <v>65468562</v>
      </c>
      <c r="F9" s="20" t="s">
        <v>21</v>
      </c>
      <c r="G9" s="13">
        <v>7216522</v>
      </c>
      <c r="H9" s="13">
        <v>5773217.6</v>
      </c>
      <c r="I9" s="13">
        <v>721652.2</v>
      </c>
      <c r="J9" s="13">
        <v>721652.2</v>
      </c>
      <c r="K9" s="13">
        <v>0</v>
      </c>
      <c r="L9" s="13">
        <v>0</v>
      </c>
      <c r="M9" s="13">
        <f t="shared" si="0"/>
        <v>7216522</v>
      </c>
      <c r="N9" s="37">
        <v>100</v>
      </c>
      <c r="O9" s="1"/>
    </row>
    <row r="10" spans="1:15" ht="51">
      <c r="A10" s="36">
        <v>23</v>
      </c>
      <c r="B10" s="20" t="s">
        <v>22</v>
      </c>
      <c r="C10" s="20" t="s">
        <v>23</v>
      </c>
      <c r="D10" s="21" t="s">
        <v>65</v>
      </c>
      <c r="E10" s="25">
        <v>26636751</v>
      </c>
      <c r="F10" s="20" t="s">
        <v>24</v>
      </c>
      <c r="G10" s="13">
        <v>10136559.45</v>
      </c>
      <c r="H10" s="13">
        <v>8109247.5</v>
      </c>
      <c r="I10" s="13">
        <v>1013655.97</v>
      </c>
      <c r="J10" s="13">
        <v>1013655.98</v>
      </c>
      <c r="K10" s="13">
        <v>0</v>
      </c>
      <c r="L10" s="13">
        <v>0</v>
      </c>
      <c r="M10" s="13">
        <f t="shared" si="0"/>
        <v>10136559.45</v>
      </c>
      <c r="N10" s="37">
        <v>100</v>
      </c>
      <c r="O10" s="1"/>
    </row>
    <row r="11" spans="1:15" ht="38.25">
      <c r="A11" s="36">
        <v>24</v>
      </c>
      <c r="B11" s="20" t="s">
        <v>11</v>
      </c>
      <c r="C11" s="20" t="s">
        <v>12</v>
      </c>
      <c r="D11" s="21" t="s">
        <v>64</v>
      </c>
      <c r="E11" s="25">
        <v>297488</v>
      </c>
      <c r="F11" s="20" t="s">
        <v>13</v>
      </c>
      <c r="G11" s="13">
        <v>2479384</v>
      </c>
      <c r="H11" s="13">
        <v>1983507.2</v>
      </c>
      <c r="I11" s="13">
        <v>0</v>
      </c>
      <c r="J11" s="13">
        <v>247938.4</v>
      </c>
      <c r="K11" s="13">
        <v>247938.4</v>
      </c>
      <c r="L11" s="13">
        <v>0</v>
      </c>
      <c r="M11" s="13">
        <f t="shared" si="0"/>
        <v>2231445.6</v>
      </c>
      <c r="N11" s="37">
        <v>90</v>
      </c>
      <c r="O11" s="1"/>
    </row>
    <row r="12" spans="1:15" ht="38.25">
      <c r="A12" s="35">
        <v>25</v>
      </c>
      <c r="B12" s="20" t="s">
        <v>14</v>
      </c>
      <c r="C12" s="20" t="s">
        <v>15</v>
      </c>
      <c r="D12" s="21" t="s">
        <v>65</v>
      </c>
      <c r="E12" s="25">
        <v>70833737</v>
      </c>
      <c r="F12" s="20" t="s">
        <v>16</v>
      </c>
      <c r="G12" s="13">
        <v>3097500</v>
      </c>
      <c r="H12" s="13">
        <v>2478000</v>
      </c>
      <c r="I12" s="13">
        <v>309750</v>
      </c>
      <c r="J12" s="13">
        <v>309750</v>
      </c>
      <c r="K12" s="13">
        <v>0</v>
      </c>
      <c r="L12" s="13">
        <v>0</v>
      </c>
      <c r="M12" s="13">
        <f t="shared" si="0"/>
        <v>3097500</v>
      </c>
      <c r="N12" s="37">
        <v>100</v>
      </c>
      <c r="O12" s="1"/>
    </row>
    <row r="13" spans="1:15" ht="63.75">
      <c r="A13" s="36">
        <v>26</v>
      </c>
      <c r="B13" s="20" t="s">
        <v>34</v>
      </c>
      <c r="C13" s="20" t="s">
        <v>35</v>
      </c>
      <c r="D13" s="21" t="s">
        <v>67</v>
      </c>
      <c r="E13" s="25">
        <v>66181127</v>
      </c>
      <c r="F13" s="20" t="s">
        <v>36</v>
      </c>
      <c r="G13" s="13">
        <v>3687426</v>
      </c>
      <c r="H13" s="13">
        <v>2949940.8</v>
      </c>
      <c r="I13" s="13">
        <v>368742.6</v>
      </c>
      <c r="J13" s="13">
        <v>368742.6</v>
      </c>
      <c r="K13" s="13">
        <v>0</v>
      </c>
      <c r="L13" s="13">
        <v>0</v>
      </c>
      <c r="M13" s="13">
        <f t="shared" si="0"/>
        <v>3687426</v>
      </c>
      <c r="N13" s="37">
        <v>100</v>
      </c>
      <c r="O13" s="1"/>
    </row>
    <row r="14" spans="1:15" ht="165.75">
      <c r="A14" s="36">
        <v>27</v>
      </c>
      <c r="B14" s="20" t="s">
        <v>8</v>
      </c>
      <c r="C14" s="20" t="s">
        <v>9</v>
      </c>
      <c r="D14" s="21" t="s">
        <v>65</v>
      </c>
      <c r="E14" s="27"/>
      <c r="F14" s="20" t="s">
        <v>10</v>
      </c>
      <c r="G14" s="13">
        <v>4907600</v>
      </c>
      <c r="H14" s="13">
        <v>3926080</v>
      </c>
      <c r="I14" s="13">
        <v>490760</v>
      </c>
      <c r="J14" s="13">
        <v>490760</v>
      </c>
      <c r="K14" s="13">
        <v>0</v>
      </c>
      <c r="L14" s="13">
        <v>0</v>
      </c>
      <c r="M14" s="13">
        <f t="shared" si="0"/>
        <v>4907600</v>
      </c>
      <c r="N14" s="37">
        <v>100</v>
      </c>
      <c r="O14" s="1"/>
    </row>
    <row r="15" spans="1:15" ht="38.25">
      <c r="A15" s="35">
        <v>28</v>
      </c>
      <c r="B15" s="20" t="s">
        <v>31</v>
      </c>
      <c r="C15" s="20" t="s">
        <v>32</v>
      </c>
      <c r="D15" s="21" t="s">
        <v>64</v>
      </c>
      <c r="E15" s="25">
        <v>296457</v>
      </c>
      <c r="F15" s="20" t="s">
        <v>33</v>
      </c>
      <c r="G15" s="13">
        <v>1430453</v>
      </c>
      <c r="H15" s="13">
        <v>1144362.4</v>
      </c>
      <c r="I15" s="13">
        <v>0</v>
      </c>
      <c r="J15" s="13">
        <v>143045.3</v>
      </c>
      <c r="K15" s="13">
        <v>143045.3</v>
      </c>
      <c r="L15" s="13">
        <v>0</v>
      </c>
      <c r="M15" s="13">
        <f t="shared" si="0"/>
        <v>1287407.7</v>
      </c>
      <c r="N15" s="37">
        <v>90</v>
      </c>
      <c r="O15" s="1"/>
    </row>
    <row r="16" spans="1:15" ht="38.25">
      <c r="A16" s="36">
        <v>29</v>
      </c>
      <c r="B16" s="20" t="s">
        <v>1</v>
      </c>
      <c r="C16" s="20" t="s">
        <v>2</v>
      </c>
      <c r="D16" s="21" t="s">
        <v>65</v>
      </c>
      <c r="E16" s="25">
        <v>69610371</v>
      </c>
      <c r="F16" s="20" t="s">
        <v>3</v>
      </c>
      <c r="G16" s="13">
        <v>3619724</v>
      </c>
      <c r="H16" s="13">
        <v>2895779.2</v>
      </c>
      <c r="I16" s="13">
        <v>361972.4</v>
      </c>
      <c r="J16" s="13">
        <v>361972.4</v>
      </c>
      <c r="K16" s="13">
        <v>0</v>
      </c>
      <c r="L16" s="13">
        <v>0</v>
      </c>
      <c r="M16" s="13">
        <f t="shared" si="0"/>
        <v>3619724</v>
      </c>
      <c r="N16" s="37">
        <v>100</v>
      </c>
      <c r="O16" s="1"/>
    </row>
    <row r="17" spans="1:15" ht="38.25">
      <c r="A17" s="36">
        <v>30</v>
      </c>
      <c r="B17" s="20" t="s">
        <v>4</v>
      </c>
      <c r="C17" s="20" t="s">
        <v>5</v>
      </c>
      <c r="D17" s="21" t="s">
        <v>65</v>
      </c>
      <c r="E17" s="25">
        <v>66741068</v>
      </c>
      <c r="F17" s="20" t="s">
        <v>6</v>
      </c>
      <c r="G17" s="13">
        <v>459053</v>
      </c>
      <c r="H17" s="13">
        <v>367242.4</v>
      </c>
      <c r="I17" s="13">
        <v>45905.3</v>
      </c>
      <c r="J17" s="13">
        <v>45905.3</v>
      </c>
      <c r="K17" s="13">
        <v>0</v>
      </c>
      <c r="L17" s="13">
        <v>0</v>
      </c>
      <c r="M17" s="13">
        <f t="shared" si="0"/>
        <v>459053</v>
      </c>
      <c r="N17" s="37">
        <v>100</v>
      </c>
      <c r="O17" s="1"/>
    </row>
    <row r="18" spans="1:15" ht="38.25">
      <c r="A18" s="35">
        <v>31</v>
      </c>
      <c r="B18" s="24" t="s">
        <v>53</v>
      </c>
      <c r="C18" s="24" t="s">
        <v>54</v>
      </c>
      <c r="D18" s="21" t="s">
        <v>65</v>
      </c>
      <c r="E18" s="26">
        <v>202380</v>
      </c>
      <c r="F18" s="24" t="s">
        <v>55</v>
      </c>
      <c r="G18" s="14">
        <v>1871318</v>
      </c>
      <c r="H18" s="14">
        <v>1497054.4</v>
      </c>
      <c r="I18" s="14">
        <v>187131.8</v>
      </c>
      <c r="J18" s="14">
        <v>187131.8</v>
      </c>
      <c r="K18" s="14">
        <v>0</v>
      </c>
      <c r="L18" s="14">
        <v>0</v>
      </c>
      <c r="M18" s="13">
        <f t="shared" si="0"/>
        <v>1871318</v>
      </c>
      <c r="N18" s="37">
        <v>100</v>
      </c>
      <c r="O18" s="1"/>
    </row>
    <row r="19" spans="1:15" ht="38.25">
      <c r="A19" s="36">
        <v>32</v>
      </c>
      <c r="B19" s="20" t="s">
        <v>26</v>
      </c>
      <c r="C19" s="20" t="s">
        <v>25</v>
      </c>
      <c r="D19" s="21" t="s">
        <v>66</v>
      </c>
      <c r="E19" s="25">
        <v>26873265</v>
      </c>
      <c r="F19" s="20" t="s">
        <v>27</v>
      </c>
      <c r="G19" s="13">
        <v>699080</v>
      </c>
      <c r="H19" s="13">
        <v>559264</v>
      </c>
      <c r="I19" s="13">
        <v>69908</v>
      </c>
      <c r="J19" s="13">
        <v>69908</v>
      </c>
      <c r="K19" s="13">
        <v>0</v>
      </c>
      <c r="L19" s="13">
        <v>0</v>
      </c>
      <c r="M19" s="13">
        <f t="shared" si="0"/>
        <v>699080</v>
      </c>
      <c r="N19" s="37">
        <v>100</v>
      </c>
      <c r="O19" s="1"/>
    </row>
    <row r="20" spans="1:15" ht="39" thickBot="1">
      <c r="A20" s="36">
        <v>33</v>
      </c>
      <c r="B20" s="22" t="s">
        <v>28</v>
      </c>
      <c r="C20" s="22" t="s">
        <v>29</v>
      </c>
      <c r="D20" s="23" t="s">
        <v>64</v>
      </c>
      <c r="E20" s="28">
        <v>575984</v>
      </c>
      <c r="F20" s="22" t="s">
        <v>30</v>
      </c>
      <c r="G20" s="17">
        <v>671897.5</v>
      </c>
      <c r="H20" s="17">
        <v>537518</v>
      </c>
      <c r="I20" s="17">
        <v>0</v>
      </c>
      <c r="J20" s="17">
        <v>67189.75</v>
      </c>
      <c r="K20" s="17">
        <v>67189.75</v>
      </c>
      <c r="L20" s="17">
        <v>0</v>
      </c>
      <c r="M20" s="17">
        <f t="shared" si="0"/>
        <v>604707.75</v>
      </c>
      <c r="N20" s="38">
        <v>90</v>
      </c>
      <c r="O20" s="1"/>
    </row>
    <row r="21" spans="1:14" ht="12.75">
      <c r="A21" s="45" t="s">
        <v>69</v>
      </c>
      <c r="B21" s="46"/>
      <c r="C21" s="46"/>
      <c r="D21" s="46"/>
      <c r="E21" s="46"/>
      <c r="F21" s="46"/>
      <c r="G21" s="9">
        <f>SUM(G6:G20)</f>
        <v>52697141.95</v>
      </c>
      <c r="H21" s="9">
        <f>SUM(H6:H20)</f>
        <v>42157713.5</v>
      </c>
      <c r="I21" s="9">
        <f>SUM(I6:I20)</f>
        <v>4811540.77</v>
      </c>
      <c r="J21" s="9">
        <f>SUM(J6:J20)</f>
        <v>5269714.2299999995</v>
      </c>
      <c r="K21" s="9">
        <f>K11+K15+K20</f>
        <v>458173.44999999995</v>
      </c>
      <c r="L21" s="18">
        <f>SUM(L6:L20)</f>
        <v>0</v>
      </c>
      <c r="M21" s="18">
        <f>SUM(M6:M20)</f>
        <v>52238968.5</v>
      </c>
      <c r="N21" s="29" t="s">
        <v>56</v>
      </c>
    </row>
    <row r="22" spans="1:10" ht="12.75">
      <c r="A22" s="19"/>
      <c r="B22" s="19"/>
      <c r="C22" s="19"/>
      <c r="D22" s="19"/>
      <c r="E22" s="19"/>
      <c r="F22" s="19"/>
      <c r="G22" s="19"/>
      <c r="H22" s="19"/>
      <c r="I22" s="19"/>
      <c r="J22" s="19"/>
    </row>
    <row r="23" spans="1:10" ht="12.75">
      <c r="A23" s="19"/>
      <c r="B23" s="19"/>
      <c r="C23" s="19"/>
      <c r="D23" s="19"/>
      <c r="E23" s="19"/>
      <c r="F23" s="19"/>
      <c r="G23" s="19"/>
      <c r="H23" s="19"/>
      <c r="I23" s="19"/>
      <c r="J23" s="19"/>
    </row>
  </sheetData>
  <mergeCells count="3">
    <mergeCell ref="A4:F4"/>
    <mergeCell ref="G4:N4"/>
    <mergeCell ref="A21:F21"/>
  </mergeCells>
  <printOptions horizontalCentered="1"/>
  <pageMargins left="0.3937007874015748" right="0.3937007874015748" top="1.1811023622047245" bottom="0.5118110236220472" header="0.5118110236220472" footer="0.5118110236220472"/>
  <pageSetup fitToHeight="3" fitToWidth="1" horizontalDpi="600" verticalDpi="600" orientation="landscape" paperSize="9" scale="89" r:id="rId1"/>
  <headerFooter alignWithMargins="0">
    <oddHeader>&amp;L&amp;"Times New Roman CE,tučné"&amp;14Usnesení č. 17/1460 - Příloha č. 2&amp;"Times New Roman CE,obyčejné"
Počet stran přílohy: 3&amp;R&amp;"Times New Roman CE,obyčejné"&amp;14Strana &amp;P</oddHeader>
  </headerFooter>
  <ignoredErrors>
    <ignoredError sqref="G52:M5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showGridLines="0" workbookViewId="0" topLeftCell="E1">
      <selection activeCell="A1" sqref="A1:L4"/>
    </sheetView>
  </sheetViews>
  <sheetFormatPr defaultColWidth="9.140625" defaultRowHeight="12.75"/>
  <cols>
    <col min="1" max="1" width="25.140625" style="2" customWidth="1"/>
    <col min="2" max="2" width="32.28125" style="2" customWidth="1"/>
    <col min="3" max="3" width="13.57421875" style="2" customWidth="1"/>
    <col min="4" max="4" width="50.28125" style="2" customWidth="1"/>
    <col min="5" max="6" width="8.8515625" style="2" customWidth="1"/>
    <col min="7" max="7" width="13.140625" style="2" customWidth="1"/>
    <col min="8" max="8" width="14.57421875" style="2" customWidth="1"/>
    <col min="9" max="9" width="16.421875" style="2" customWidth="1"/>
    <col min="10" max="10" width="30.421875" style="2" customWidth="1"/>
    <col min="11" max="11" width="14.00390625" style="2" customWidth="1"/>
    <col min="12" max="12" width="15.57421875" style="2" customWidth="1"/>
    <col min="13" max="13" width="25.140625" style="2" customWidth="1"/>
    <col min="14" max="16384" width="9.140625" style="2" customWidth="1"/>
  </cols>
  <sheetData>
    <row r="1" spans="1:13" ht="21">
      <c r="A1" s="3" t="s">
        <v>44</v>
      </c>
      <c r="B1" s="3" t="s">
        <v>45</v>
      </c>
      <c r="C1" s="4">
        <v>70240205</v>
      </c>
      <c r="D1" s="3" t="s">
        <v>46</v>
      </c>
      <c r="E1" s="4">
        <v>1647512</v>
      </c>
      <c r="F1" s="4">
        <v>1647512</v>
      </c>
      <c r="G1" s="4">
        <v>1318010</v>
      </c>
      <c r="H1" s="5">
        <v>0.8</v>
      </c>
      <c r="I1" s="4">
        <v>164751</v>
      </c>
      <c r="J1" s="4">
        <v>164751</v>
      </c>
      <c r="K1" s="4">
        <v>0</v>
      </c>
      <c r="L1" s="4">
        <v>0</v>
      </c>
      <c r="M1" s="1"/>
    </row>
    <row r="2" spans="1:13" ht="21">
      <c r="A2" s="3" t="s">
        <v>47</v>
      </c>
      <c r="B2" s="3" t="s">
        <v>48</v>
      </c>
      <c r="C2" s="4">
        <v>847046</v>
      </c>
      <c r="D2" s="3" t="s">
        <v>49</v>
      </c>
      <c r="E2" s="4">
        <v>13961628</v>
      </c>
      <c r="F2" s="4">
        <v>13961628</v>
      </c>
      <c r="G2" s="4">
        <v>11169304</v>
      </c>
      <c r="H2" s="5">
        <v>0.8</v>
      </c>
      <c r="I2" s="4">
        <v>1396162</v>
      </c>
      <c r="J2" s="4">
        <v>1396162</v>
      </c>
      <c r="K2" s="4">
        <v>0</v>
      </c>
      <c r="L2" s="4">
        <v>0</v>
      </c>
      <c r="M2" s="1"/>
    </row>
    <row r="3" spans="1:13" ht="31.5">
      <c r="A3" s="3" t="s">
        <v>50</v>
      </c>
      <c r="B3" s="3" t="s">
        <v>51</v>
      </c>
      <c r="C3" s="4">
        <v>26877295</v>
      </c>
      <c r="D3" s="3" t="s">
        <v>52</v>
      </c>
      <c r="E3" s="4">
        <v>2022000</v>
      </c>
      <c r="F3" s="4">
        <v>2022000</v>
      </c>
      <c r="G3" s="4">
        <v>1617600</v>
      </c>
      <c r="H3" s="5">
        <v>0.8</v>
      </c>
      <c r="I3" s="4">
        <v>202200</v>
      </c>
      <c r="J3" s="4">
        <v>202200</v>
      </c>
      <c r="K3" s="4">
        <v>0</v>
      </c>
      <c r="L3" s="4">
        <v>0</v>
      </c>
      <c r="M3" s="1"/>
    </row>
    <row r="4" spans="1:13" ht="12.75">
      <c r="A4" s="3" t="s">
        <v>53</v>
      </c>
      <c r="B4" s="3" t="s">
        <v>54</v>
      </c>
      <c r="C4" s="4">
        <v>202380</v>
      </c>
      <c r="D4" s="3" t="s">
        <v>55</v>
      </c>
      <c r="E4" s="4">
        <v>1919761</v>
      </c>
      <c r="F4" s="4">
        <v>1871318</v>
      </c>
      <c r="G4" s="4">
        <v>1497054</v>
      </c>
      <c r="H4" s="5">
        <v>0.8</v>
      </c>
      <c r="I4" s="4">
        <v>187132</v>
      </c>
      <c r="J4" s="4">
        <v>187132</v>
      </c>
      <c r="K4" s="4">
        <v>0</v>
      </c>
      <c r="L4" s="4">
        <v>0</v>
      </c>
      <c r="M4" s="1"/>
    </row>
    <row r="5" spans="1:13" ht="408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77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1.25" customHeight="1">
      <c r="A8" s="47" t="s">
        <v>43</v>
      </c>
      <c r="B8" s="47"/>
      <c r="C8" s="48"/>
      <c r="D8" s="48"/>
      <c r="E8" s="1"/>
      <c r="F8" s="1"/>
      <c r="G8" s="1"/>
      <c r="H8" s="49"/>
      <c r="I8" s="49"/>
      <c r="J8" s="49"/>
      <c r="K8" s="1"/>
      <c r="L8" s="1"/>
      <c r="M8" s="1"/>
    </row>
    <row r="9" spans="1:1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</sheetData>
  <mergeCells count="3">
    <mergeCell ref="A8:B8"/>
    <mergeCell ref="C8:D8"/>
    <mergeCell ref="H8:J8"/>
  </mergeCells>
  <printOptions/>
  <pageMargins left="0.125" right="0.125" top="0.125" bottom="0.125" header="0.4921259845" footer="0.4921259845"/>
  <pageSetup fitToHeight="1" fitToWidth="1"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/>
  <printOptions/>
  <pageMargins left="0.75" right="0.75" top="1" bottom="1" header="0.4921259845" footer="0.492125984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Centrum pro regionalni rozvoj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smigaj</dc:creator>
  <cp:keywords/>
  <dc:description/>
  <cp:lastModifiedBy>novotna</cp:lastModifiedBy>
  <cp:lastPrinted>2007-04-30T06:42:25Z</cp:lastPrinted>
  <dcterms:created xsi:type="dcterms:W3CDTF">2007-01-19T11:50:23Z</dcterms:created>
  <dcterms:modified xsi:type="dcterms:W3CDTF">2007-04-30T06:43:23Z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