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<sst xmlns="http://schemas.openxmlformats.org/spreadsheetml/2006/main" count="33" uniqueCount="33">
  <si>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Pořadí</t>
  </si>
  <si>
    <t>Číslo silnice</t>
  </si>
  <si>
    <t>Název stavby</t>
  </si>
  <si>
    <t>Celkové náklady/tis. Kč</t>
  </si>
  <si>
    <t>Podíl MSK/tis. Kč</t>
  </si>
  <si>
    <t>Podíl EU/tis. Kč</t>
  </si>
  <si>
    <t>1.</t>
  </si>
  <si>
    <t>2.</t>
  </si>
  <si>
    <t>3.</t>
  </si>
  <si>
    <t>4.</t>
  </si>
  <si>
    <t>5.</t>
  </si>
  <si>
    <t>6.</t>
  </si>
  <si>
    <t>7.</t>
  </si>
  <si>
    <t>8.</t>
  </si>
  <si>
    <t>III/01144</t>
  </si>
  <si>
    <t>II/474</t>
  </si>
  <si>
    <t>II/464</t>
  </si>
  <si>
    <t>II/483</t>
  </si>
  <si>
    <t>III/4609</t>
  </si>
  <si>
    <t>II/467</t>
  </si>
  <si>
    <t>III/44327</t>
  </si>
  <si>
    <t>II/477</t>
  </si>
  <si>
    <t>Rekonstrukce  a  modernizace  silnic  II.  a  III.  tříd  v MSK - Bystřice n.o. - Milíkov v délce 3975 m</t>
  </si>
  <si>
    <t>Rekonstrukce  a  modernizace  silnic  II.  a  III.  tříd  v MSK - hr. Okr. FM po křiž. S I/11 v Těrlicku v délce 2830 m</t>
  </si>
  <si>
    <t xml:space="preserve">Rekonstrukce  a  modernizace  silnic  II.  a  III.  tříd  v MSK - Bordovice - Frenštát v délce 2906 m </t>
  </si>
  <si>
    <t xml:space="preserve"> </t>
  </si>
  <si>
    <t>Rekonstrukce  a  modernizace  silnic  II.  a  III.  tříd  v  MSK   -   Sudice    -   Třebom   -   hranice   okr.  v délce 3 200 m</t>
  </si>
  <si>
    <t>Rekonstrukce  a  modernizace  silnic  II.  a  III.  tříd  v    MSK    -    Staré    Lublice   -   Nové   Lublice   v  délce  4 505 m</t>
  </si>
  <si>
    <t>Rekonstrukce  a  modernizace  silnic  II.  a  III.  tříd  v  MSK   -   Jaktař  -  Bratříkovice - hranice okr. v délce 12 225 m</t>
  </si>
  <si>
    <t>celkem</t>
  </si>
  <si>
    <t>Rekonstrukce  a  modernizace  silnic  II.  a  III.  tříd  v MSK - Čepro - Mošnov v délce 1480 m</t>
  </si>
  <si>
    <t>Seznam úseků silnic k předložení</t>
  </si>
  <si>
    <t>Rekonstrukce  a  modernizace  silnic  II.  a  III.   tříd v  MSK -  II.etapa,  ul.  Bohumínská  v  délce  1 125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</si>
</sst>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7.875" style="0" customWidth="1"/>
    <col min="2" max="2" width="12.125" style="0" customWidth="1"/>
    <col min="3" max="3" width="54.75390625" style="0" customWidth="1"/>
    <col min="4" max="4" width="22.00390625" style="0" customWidth="1"/>
    <col min="5" max="5" width="17.75390625" style="0" customWidth="1"/>
    <col min="6" max="6" width="17.125" style="0" customWidth="1"/>
  </cols>
  <sheetData>
    <row r="1" spans="1:6" ht="26.25" customHeight="1" thickBot="1">
      <c r="A1" s="27" t="s">
        <v>31</v>
      </c>
      <c r="B1" s="28"/>
      <c r="C1" s="28"/>
      <c r="D1" s="28"/>
      <c r="E1" s="28"/>
      <c r="F1" s="28"/>
    </row>
    <row r="2" spans="1:6" s="1" customFormat="1" ht="26.25" customHeight="1" thickBot="1">
      <c r="A2" s="23" t="s">
        <v>0</v>
      </c>
      <c r="B2" s="24" t="s">
        <v>1</v>
      </c>
      <c r="C2" s="25" t="s">
        <v>2</v>
      </c>
      <c r="D2" s="24" t="s">
        <v>3</v>
      </c>
      <c r="E2" s="24" t="s">
        <v>4</v>
      </c>
      <c r="F2" s="26" t="s">
        <v>5</v>
      </c>
    </row>
    <row r="3" spans="1:6" ht="48" customHeight="1">
      <c r="A3" s="12" t="s">
        <v>6</v>
      </c>
      <c r="B3" s="2" t="s">
        <v>14</v>
      </c>
      <c r="C3" s="3" t="s">
        <v>22</v>
      </c>
      <c r="D3" s="4">
        <v>22139</v>
      </c>
      <c r="E3" s="5">
        <f>D3*0.15</f>
        <v>3320.85</v>
      </c>
      <c r="F3" s="13">
        <f>D3*0.85</f>
        <v>18818.149999999998</v>
      </c>
    </row>
    <row r="4" spans="1:6" ht="48" customHeight="1">
      <c r="A4" s="14" t="s">
        <v>7</v>
      </c>
      <c r="B4" s="6" t="s">
        <v>15</v>
      </c>
      <c r="C4" s="7" t="s">
        <v>23</v>
      </c>
      <c r="D4" s="8">
        <v>16039</v>
      </c>
      <c r="E4" s="5">
        <f aca="true" t="shared" si="0" ref="E4:E10">D4*0.15</f>
        <v>2405.85</v>
      </c>
      <c r="F4" s="13">
        <f aca="true" t="shared" si="1" ref="F4:F10">D4*0.85</f>
        <v>13633.15</v>
      </c>
    </row>
    <row r="5" spans="1:6" ht="48" customHeight="1">
      <c r="A5" s="14" t="s">
        <v>8</v>
      </c>
      <c r="B5" s="6" t="s">
        <v>16</v>
      </c>
      <c r="C5" s="7" t="s">
        <v>30</v>
      </c>
      <c r="D5" s="8">
        <v>15239</v>
      </c>
      <c r="E5" s="5">
        <f t="shared" si="0"/>
        <v>2285.85</v>
      </c>
      <c r="F5" s="13">
        <f t="shared" si="1"/>
        <v>12953.15</v>
      </c>
    </row>
    <row r="6" spans="1:6" ht="48" customHeight="1">
      <c r="A6" s="14" t="s">
        <v>9</v>
      </c>
      <c r="B6" s="6" t="s">
        <v>17</v>
      </c>
      <c r="C6" s="7" t="s">
        <v>24</v>
      </c>
      <c r="D6" s="8">
        <v>17039</v>
      </c>
      <c r="E6" s="5">
        <f t="shared" si="0"/>
        <v>2555.85</v>
      </c>
      <c r="F6" s="13">
        <f t="shared" si="1"/>
        <v>14483.15</v>
      </c>
    </row>
    <row r="7" spans="1:6" ht="48" customHeight="1">
      <c r="A7" s="14" t="s">
        <v>10</v>
      </c>
      <c r="B7" s="6" t="s">
        <v>18</v>
      </c>
      <c r="C7" s="7" t="s">
        <v>28</v>
      </c>
      <c r="D7" s="8">
        <v>45639</v>
      </c>
      <c r="E7" s="5">
        <f t="shared" si="0"/>
        <v>6845.849999999999</v>
      </c>
      <c r="F7" s="13">
        <f t="shared" si="1"/>
        <v>38793.15</v>
      </c>
    </row>
    <row r="8" spans="1:6" ht="48" customHeight="1">
      <c r="A8" s="14" t="s">
        <v>11</v>
      </c>
      <c r="B8" s="6" t="s">
        <v>19</v>
      </c>
      <c r="C8" s="7" t="s">
        <v>26</v>
      </c>
      <c r="D8" s="8">
        <v>11539</v>
      </c>
      <c r="E8" s="5">
        <f t="shared" si="0"/>
        <v>1730.85</v>
      </c>
      <c r="F8" s="13">
        <f t="shared" si="1"/>
        <v>9808.15</v>
      </c>
    </row>
    <row r="9" spans="1:6" ht="48" customHeight="1">
      <c r="A9" s="14" t="s">
        <v>12</v>
      </c>
      <c r="B9" s="6" t="s">
        <v>20</v>
      </c>
      <c r="C9" s="7" t="s">
        <v>27</v>
      </c>
      <c r="D9" s="8">
        <v>17539</v>
      </c>
      <c r="E9" s="5">
        <f t="shared" si="0"/>
        <v>2630.85</v>
      </c>
      <c r="F9" s="13">
        <f t="shared" si="1"/>
        <v>14908.15</v>
      </c>
    </row>
    <row r="10" spans="1:6" ht="48" customHeight="1" thickBot="1">
      <c r="A10" s="15" t="s">
        <v>13</v>
      </c>
      <c r="B10" s="9" t="s">
        <v>21</v>
      </c>
      <c r="C10" s="10" t="s">
        <v>32</v>
      </c>
      <c r="D10" s="11">
        <v>118589</v>
      </c>
      <c r="E10" s="16">
        <f t="shared" si="0"/>
        <v>17788.35</v>
      </c>
      <c r="F10" s="17">
        <f t="shared" si="1"/>
        <v>100800.65</v>
      </c>
    </row>
    <row r="11" spans="1:6" ht="19.5" customHeight="1" thickBot="1">
      <c r="A11" s="18"/>
      <c r="B11" s="19"/>
      <c r="C11" s="20" t="s">
        <v>29</v>
      </c>
      <c r="D11" s="21">
        <f>SUM(D3:D10)</f>
        <v>263762</v>
      </c>
      <c r="E11" s="21">
        <f>SUM(E3:E10)</f>
        <v>39564.299999999996</v>
      </c>
      <c r="F11" s="22">
        <f>SUM(F3:F10)</f>
        <v>224197.69999999998</v>
      </c>
    </row>
    <row r="14" ht="12.75">
      <c r="D14" t="s">
        <v>25</v>
      </c>
    </row>
  </sheetData>
  <mergeCells count="1">
    <mergeCell ref="A1:F1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  <headerFooter alignWithMargins="0">
    <oddHeader>&amp;L&amp;"Times New Roman CE,tučné"&amp;14Usnesení č. 18/1535 - Příloha č. 1&amp;"Times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kraussova</dc:creator>
  <cp:keywords/>
  <dc:description/>
  <cp:lastModifiedBy>Radka Bartmanová</cp:lastModifiedBy>
  <cp:lastPrinted>2007-06-29T09:52:56Z</cp:lastPrinted>
  <dcterms:created xsi:type="dcterms:W3CDTF">2007-05-18T12:10:03Z</dcterms:created>
  <dcterms:modified xsi:type="dcterms:W3CDTF">2007-06-29T09:52:57Z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-2013325713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