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'List1'!$A$1:$O$68</definedName>
    <definedName name="Z_1F2346CE_5C4D_42E4_AAA3_67110B017BC7_.wvu.Cols" localSheetId="0" hidden="1">'List1'!$M:$M</definedName>
    <definedName name="Z_1F2346CE_5C4D_42E4_AAA3_67110B017BC7_.wvu.FilterData" localSheetId="0" hidden="1">'List1'!$A$1:$O$68</definedName>
    <definedName name="Z_1F2346CE_5C4D_42E4_AAA3_67110B017BC7_.wvu.PrintArea" localSheetId="0" hidden="1">'List1'!$A$1:$O$68</definedName>
    <definedName name="Z_1F2346CE_5C4D_42E4_AAA3_67110B017BC7_.wvu.PrintTitles" localSheetId="0" hidden="1">'List1'!$2:$2</definedName>
    <definedName name="Z_864FE30E_CD5B_43B0_A84D_56482A90D0ED_.wvu.Cols" localSheetId="0" hidden="1">'List1'!$M:$M</definedName>
    <definedName name="Z_864FE30E_CD5B_43B0_A84D_56482A90D0ED_.wvu.FilterData" localSheetId="0" hidden="1">'List1'!$A$1:$O$68</definedName>
    <definedName name="Z_864FE30E_CD5B_43B0_A84D_56482A90D0ED_.wvu.PrintArea" localSheetId="0" hidden="1">'List1'!$A$1:$O$68</definedName>
    <definedName name="Z_864FE30E_CD5B_43B0_A84D_56482A90D0ED_.wvu.PrintTitles" localSheetId="0" hidden="1">'List1'!$2:$2</definedName>
  </definedNames>
  <calcPr fullCalcOnLoad="1"/>
</workbook>
</file>

<file path=xl/sharedStrings.xml><?xml version="1.0" encoding="utf-8"?>
<sst xmlns="http://schemas.openxmlformats.org/spreadsheetml/2006/main" count="477" uniqueCount="299">
  <si>
    <t>Evid.č.</t>
  </si>
  <si>
    <t>Název žadatele</t>
  </si>
  <si>
    <t>Název projektu</t>
  </si>
  <si>
    <t>Požadovaná výše dotace (Kč)</t>
  </si>
  <si>
    <t>RD07/1</t>
  </si>
  <si>
    <t>RD07/4</t>
  </si>
  <si>
    <t>RD07/5</t>
  </si>
  <si>
    <t>RD07/6</t>
  </si>
  <si>
    <t>RD07/7</t>
  </si>
  <si>
    <t>RD07/8</t>
  </si>
  <si>
    <t>RD07/11</t>
  </si>
  <si>
    <t>RD07/14</t>
  </si>
  <si>
    <t>RD07/16</t>
  </si>
  <si>
    <t>RD07/20</t>
  </si>
  <si>
    <t>RD07/25</t>
  </si>
  <si>
    <t>RD07/26</t>
  </si>
  <si>
    <t>RD07/27</t>
  </si>
  <si>
    <t>RD07/28</t>
  </si>
  <si>
    <t>RD07/30</t>
  </si>
  <si>
    <t>RD07/33</t>
  </si>
  <si>
    <t>RD07/36</t>
  </si>
  <si>
    <t>RD07/39</t>
  </si>
  <si>
    <t>RD07/40</t>
  </si>
  <si>
    <t>RD07/41</t>
  </si>
  <si>
    <t>RD07/42</t>
  </si>
  <si>
    <t>RD07/43</t>
  </si>
  <si>
    <t>RD07/44</t>
  </si>
  <si>
    <t>RD07/46</t>
  </si>
  <si>
    <t>RD07/48</t>
  </si>
  <si>
    <t>RD07/50</t>
  </si>
  <si>
    <t>RD07/53</t>
  </si>
  <si>
    <t>RD07/55</t>
  </si>
  <si>
    <t>RD07/59</t>
  </si>
  <si>
    <t>RD07/61</t>
  </si>
  <si>
    <t>RD07/62</t>
  </si>
  <si>
    <t>RD07/69</t>
  </si>
  <si>
    <t>RD07/70</t>
  </si>
  <si>
    <t>RD07/72</t>
  </si>
  <si>
    <t>RD07/73</t>
  </si>
  <si>
    <t>RD07/74</t>
  </si>
  <si>
    <t>RD07/75</t>
  </si>
  <si>
    <t>RD07/81</t>
  </si>
  <si>
    <t>RD07/83</t>
  </si>
  <si>
    <t>RD07/88</t>
  </si>
  <si>
    <t>RD07/90</t>
  </si>
  <si>
    <t>RD07/91</t>
  </si>
  <si>
    <t>RD07/92</t>
  </si>
  <si>
    <t>RD07/95</t>
  </si>
  <si>
    <t>Číslo programu</t>
  </si>
  <si>
    <t>SOC 1B/07</t>
  </si>
  <si>
    <t>Zvyšování kvalifikace pracovníků v sociálních službách</t>
  </si>
  <si>
    <t>SOC 1A/07</t>
  </si>
  <si>
    <t>Armáda spásy</t>
  </si>
  <si>
    <t>Od teorie k praxi</t>
  </si>
  <si>
    <t>Bílý nosorožec, o.p.s.</t>
  </si>
  <si>
    <t>SOC 3B/07</t>
  </si>
  <si>
    <t>Realizace probačního programu "Právo pro každý den"</t>
  </si>
  <si>
    <t>Další vzdělávání pro Bílého nosorožce</t>
  </si>
  <si>
    <t>SOC 2B/07</t>
  </si>
  <si>
    <t>Rozšíření systému sociálního bydlení na území města Ostravy o bydlení s asistencí sociálního pracovníka</t>
  </si>
  <si>
    <t>SOC 2C/07</t>
  </si>
  <si>
    <t>Centrum nové naděje</t>
  </si>
  <si>
    <t>PON - poradna pro oběti násilí</t>
  </si>
  <si>
    <t>SOC 3D/07</t>
  </si>
  <si>
    <t>Centrum pro rozvoj péče o duševní zdraví Moravskoslezského kraje</t>
  </si>
  <si>
    <t>Krizové centrum Ostrava - vzdělávání zaměstnanců</t>
  </si>
  <si>
    <t>Diecézní charita ostravsko - opavská</t>
  </si>
  <si>
    <t>Kurz pro pracovníky v sociálních službách určených pro osoby sociálně vyloučené</t>
  </si>
  <si>
    <t>Spolupráce charitních středisek na tvorbě metodik služeb prostřednictvím odborných kolegií</t>
  </si>
  <si>
    <t>EUROTOPIA Opava o.p.s.</t>
  </si>
  <si>
    <t>Mozaika - Nízkoprahový klub Modrá kočka</t>
  </si>
  <si>
    <t>Charita Frýdek - Místek</t>
  </si>
  <si>
    <t>Zavádění standardů kvality v sociálních službách</t>
  </si>
  <si>
    <t>Poradenské centrum</t>
  </si>
  <si>
    <t>SOC 2D/07</t>
  </si>
  <si>
    <t>Vzdělávání pracovníků</t>
  </si>
  <si>
    <t>Charita Hlučín</t>
  </si>
  <si>
    <t>Zavádění procedurálních standardů - cesta ke zkvalitnění vztahu mezi poskytovatelem a uživateli sociálních služeb</t>
  </si>
  <si>
    <t>Charita Odry</t>
  </si>
  <si>
    <t>Vzdělávání pečovatelek (pracovníků v sociálních službách)</t>
  </si>
  <si>
    <t>Vzdělávání pracovníků v přímé péči v Charitě Ostrava</t>
  </si>
  <si>
    <t>Charita Ostrava</t>
  </si>
  <si>
    <t>Vzdělávání pracovníků Kafira o.s.</t>
  </si>
  <si>
    <t>Potravinová banka</t>
  </si>
  <si>
    <t>KOFOEDOVA ŠKOLA, občanské sdružení</t>
  </si>
  <si>
    <t>Odborné profesní vzdělávání pracovníků Kofoedovy školy</t>
  </si>
  <si>
    <t>Konvent sester alžbětinek v Jablunkově</t>
  </si>
  <si>
    <t>Zavádění standardů kvality v Domově sv. Alžběty</t>
  </si>
  <si>
    <t>Krizové a kontaktní centrum "Pod slunečníkem"</t>
  </si>
  <si>
    <t>SOC 4A/07</t>
  </si>
  <si>
    <t>Kontaktní centrum pro uživatele drog</t>
  </si>
  <si>
    <t>KRYSTAL - sdružení pro podporu prevence a práce s drogově závislými</t>
  </si>
  <si>
    <t>SLUNCE - služby nízkoprahového centra</t>
  </si>
  <si>
    <t>Vzdělávání jako nástroj podpory kvality procesů plánování sociálních služeb v obcích</t>
  </si>
  <si>
    <t>Kvalifikační a personální agentura, o.p.s.</t>
  </si>
  <si>
    <t>SOC 2A/07</t>
  </si>
  <si>
    <t>Město Frýdlant nad Ostravicí</t>
  </si>
  <si>
    <t>Komunitní plánování sociálních služeb v mikroregionu Frýdlantsko</t>
  </si>
  <si>
    <t>Město Kopřivnice</t>
  </si>
  <si>
    <t>Komunitní plánování sociálních služeb v Kopřivnici</t>
  </si>
  <si>
    <t>Město Krnov</t>
  </si>
  <si>
    <t>Informační podpora zavádění komunitního plánování v Krnově</t>
  </si>
  <si>
    <t>Město Příbor</t>
  </si>
  <si>
    <t>Plánování sociálních služeb ve městě Příboře</t>
  </si>
  <si>
    <t>MENS SANA o.s.</t>
  </si>
  <si>
    <t>Vzdělávání pracovníků MENS SANA o.s.</t>
  </si>
  <si>
    <t>Občanské sdružení NET</t>
  </si>
  <si>
    <t>Kontaktní centrum pro osoby s drogovou závislostí pro oblast Karviné</t>
  </si>
  <si>
    <t>Probační a resocializační program Právo na každý den v rámci výkonu alternativních trestů mládeže v Bruntále</t>
  </si>
  <si>
    <t>Procedurální standardy sociálních služeb pro NZDM Open House Bruntál</t>
  </si>
  <si>
    <t>Renarkon, o.p.s.</t>
  </si>
  <si>
    <t>Terénní program na Novojičínsku</t>
  </si>
  <si>
    <t>Terapeutická komunita Renarkon</t>
  </si>
  <si>
    <t>Terénní program v sociálně vyloučených lokalitách Ostrava</t>
  </si>
  <si>
    <t>Kontaktní centrum Frýdek - Místek</t>
  </si>
  <si>
    <t>Terénní program Ostrava</t>
  </si>
  <si>
    <t>Kontaktní centrum Ostrava</t>
  </si>
  <si>
    <t>TyfloCentrum ČR, o.p.s.</t>
  </si>
  <si>
    <t>Zvyšování kvalifikace pracovníků v sociálních službách TyfloCentra ČR, o.p.s.</t>
  </si>
  <si>
    <t>TyfloCentrum Ostrava, o.p.s.</t>
  </si>
  <si>
    <t>Softwarová podpora zavádění procedurálních standardů v sociálních službách TyfloCentra Ostrava, o.p.s.</t>
  </si>
  <si>
    <t>Slezská diakonie</t>
  </si>
  <si>
    <t>Podpůrné aktivity pro rodiny s hyperaktivními dětmi</t>
  </si>
  <si>
    <t>Ráchel - zařízení pro výkon pěstounské péče</t>
  </si>
  <si>
    <t>Občanská poradna Havířov</t>
  </si>
  <si>
    <t>Poradna ELPIS Bruntál</t>
  </si>
  <si>
    <t>Prohlubování aplikace SQSS zejména procedurálních standardů v denním stacionáři Eden</t>
  </si>
  <si>
    <t>Denní stacionář Nový Jičín</t>
  </si>
  <si>
    <t>Pořadí</t>
  </si>
  <si>
    <t>IČ</t>
  </si>
  <si>
    <t>Právní forma žadatele</t>
  </si>
  <si>
    <t>Adresa žadatele</t>
  </si>
  <si>
    <t>Účel použití v souladu s žádostí a Podmínkami pro poskytování dotací z rozpočtu MSK</t>
  </si>
  <si>
    <t>Doba realizace</t>
  </si>
  <si>
    <t>Počet bodů</t>
  </si>
  <si>
    <t>obecně prospěšná společnost</t>
  </si>
  <si>
    <t>17. listopadu 6/994, 747 06 Opava 6</t>
  </si>
  <si>
    <t>1.1. - 31.12.2007</t>
  </si>
  <si>
    <t>Hranická 162/36, 742 35  Odry</t>
  </si>
  <si>
    <t>1.3. - 31.12.2007</t>
  </si>
  <si>
    <t>KAFIRA o.s.</t>
  </si>
  <si>
    <t>Olomoucká 24, 746 01 Opava</t>
  </si>
  <si>
    <t>občanské sdružení</t>
  </si>
  <si>
    <t>1.9. - 31.12.2007</t>
  </si>
  <si>
    <t>Rošického 1082, 721 00  Ostrava - Svinov</t>
  </si>
  <si>
    <t>1.7. - 31.12.2007</t>
  </si>
  <si>
    <t>Petržílkova 2565/23, 158 00  Praha 5</t>
  </si>
  <si>
    <t>1.8. - 31.12.2007</t>
  </si>
  <si>
    <t>F. Čejky 450, 738 01 Frýdek  - Místek</t>
  </si>
  <si>
    <t>Kořenského 913/17, 703 00  Ostrava - Vítkovice</t>
  </si>
  <si>
    <t>Štefánikova 1163, 742 21  Kopřivnice</t>
  </si>
  <si>
    <t xml:space="preserve">obec </t>
  </si>
  <si>
    <t>U Svobodáren 1300, 735 06  Karviná - Nové Město</t>
  </si>
  <si>
    <t>Nemocniční 2902/13, 702 00  Moravská Ostrava</t>
  </si>
  <si>
    <t>Skautská 1081, 708 00  Ostrava - Poruba</t>
  </si>
  <si>
    <t>Kratochvílova 3, 702 00  Moravská Ostrava</t>
  </si>
  <si>
    <t>evidovaná právnická osoba</t>
  </si>
  <si>
    <t>Na Nivách 7, 737 01 Český Těšín</t>
  </si>
  <si>
    <t>1.6. - 31.12.2007</t>
  </si>
  <si>
    <t>Mariánskohorská 1328/29, 702 00 Moravská Ostrava</t>
  </si>
  <si>
    <t>15.6. - 31.12.2007</t>
  </si>
  <si>
    <t>CENTROM, občanské sdružení</t>
  </si>
  <si>
    <t>A. Gavlase 262/5, 700 30 Ostrava - Dubina</t>
  </si>
  <si>
    <t>Hradecká 16, 746 01 Opava</t>
  </si>
  <si>
    <t>Závodní 815, 739 61 Třinec - Staré Město</t>
  </si>
  <si>
    <t>1.8. - 31.12. 2007</t>
  </si>
  <si>
    <t>obec</t>
  </si>
  <si>
    <t>1.5. - 31.12.2007</t>
  </si>
  <si>
    <t>Náměstí Sigmunda Freuda 19, 742 58 Příbor</t>
  </si>
  <si>
    <t>00298328</t>
  </si>
  <si>
    <t>00298077</t>
  </si>
  <si>
    <t>Náměstí 3, 739 11 Frýdlant nad Ostravicí</t>
  </si>
  <si>
    <t>00296651</t>
  </si>
  <si>
    <t>Hlavní náměstí 1, 794 01 Krnov</t>
  </si>
  <si>
    <t>00296139</t>
  </si>
  <si>
    <t>Podpora získání odborné způsobilosti pracovníků 2 oblastí Slezské diakonie</t>
  </si>
  <si>
    <t>1.9. - 31.12. 2007</t>
  </si>
  <si>
    <t>Mírová 1434, 735 06 Karviná - Nové Město</t>
  </si>
  <si>
    <t>Akademie J. A. Komenského Karviná</t>
  </si>
  <si>
    <t>1.2. - 31.12.2007</t>
  </si>
  <si>
    <t>Dolní 96, 738 01 Frýdek - Místek</t>
  </si>
  <si>
    <t>00494330</t>
  </si>
  <si>
    <t>Domov sv. Alžběty, Bezručova 395, 739 91 Jablunkov</t>
  </si>
  <si>
    <t>Sadová 5/1577, 702 00 Ostrava - Moravská Ostrava a Přívoz</t>
  </si>
  <si>
    <t>Hasičská 550/50, 700 30 Ostrava - Hrabůvka</t>
  </si>
  <si>
    <t>1.9. - 20.12.2007</t>
  </si>
  <si>
    <t>OPEN HOUSE</t>
  </si>
  <si>
    <t>Dr. E. Beneše 47, 792 01 Bruntál</t>
  </si>
  <si>
    <t>% spoluúčast dotace na CUN</t>
  </si>
  <si>
    <t xml:space="preserve"> </t>
  </si>
  <si>
    <t>celkem:</t>
  </si>
  <si>
    <t>RD07/96</t>
  </si>
  <si>
    <t>SOC 5A/07</t>
  </si>
  <si>
    <t>Vysoká škola báňská - Technická univerzita Ostrava</t>
  </si>
  <si>
    <t>veřejná vysoká škola</t>
  </si>
  <si>
    <t>17. listopadu 15/2172, 708 33 Ostrava - Poruba</t>
  </si>
  <si>
    <t>Integrace osob se zdravotním postižením - studie potřebnosti specializované doplňkové dopravy</t>
  </si>
  <si>
    <t>RD07/35</t>
  </si>
  <si>
    <t>SOC 5B/07</t>
  </si>
  <si>
    <t>Jubilejní Masarykova základní škola a mateřská škola Sedliště</t>
  </si>
  <si>
    <t>příspěvková organizace obce</t>
  </si>
  <si>
    <t>Sedliště 203, 739 36 Sedliště</t>
  </si>
  <si>
    <t>ZŠ Sedliště - odstranění architektonických bariér</t>
  </si>
  <si>
    <t>RD07/82</t>
  </si>
  <si>
    <t>SOC 5C/07</t>
  </si>
  <si>
    <t>Svět pro všechny</t>
  </si>
  <si>
    <t>RD07/58</t>
  </si>
  <si>
    <t xml:space="preserve"> Místo pro děti</t>
  </si>
  <si>
    <t>Mateřská škola, Čs. exilu 670, 708 00 Ostrava - Poruba</t>
  </si>
  <si>
    <t>Chůva v akci aneb mámo, táto, pojď si se mnou hrát</t>
  </si>
  <si>
    <t>RD07/97</t>
  </si>
  <si>
    <t>Jsme rozdílní a přece stejní</t>
  </si>
  <si>
    <t>RD07/34</t>
  </si>
  <si>
    <t>SOC 5D/07</t>
  </si>
  <si>
    <t>Charita sv. Alexandra</t>
  </si>
  <si>
    <t>Holvekova 651/28, 718 00 Ostrava - Kunčičky</t>
  </si>
  <si>
    <t>Pořízení a oprava technologického zařízení, které podpoří udržitelnost výrobního programu chráněných dílen Charity sv. Alexandra</t>
  </si>
  <si>
    <t>RD07/45</t>
  </si>
  <si>
    <t>LIGA o.s.</t>
  </si>
  <si>
    <t>00202380</t>
  </si>
  <si>
    <t>Dr. E. Beneše 1497/21, 792 01 Bruntál</t>
  </si>
  <si>
    <t>Zkvalitnění podmínek pro pracovníky Zelené dílny</t>
  </si>
  <si>
    <t>RD07/64</t>
  </si>
  <si>
    <t>Občanské sdružení - TRIANON</t>
  </si>
  <si>
    <t>Na Horkách 1701/23, 737 01 Český Těšín</t>
  </si>
  <si>
    <t>Mlýn plastů</t>
  </si>
  <si>
    <t>Celkové uznatelné náklady projektu (CUN)</t>
  </si>
  <si>
    <t>spotřebované nákupy, služby, osobní náklady</t>
  </si>
  <si>
    <t>spotřebované nákupy, služby, osobní náklady, konzultace s právníkem</t>
  </si>
  <si>
    <t>spotřebované nákupy, služby, osobní náklady, ubytování, stravování</t>
  </si>
  <si>
    <t>služby, kurzovné, ubytování, stravné</t>
  </si>
  <si>
    <t>služby, kurzovné</t>
  </si>
  <si>
    <t>spotřebované nákupy, služby, kurzovné, supervize, osobní náklady, pojištění</t>
  </si>
  <si>
    <t>spotřebované nákupy, DDHM, služby, osobní náklady</t>
  </si>
  <si>
    <t>spotřebované nákupy, DDHM, DDNM, služby, osobní náklady</t>
  </si>
  <si>
    <t>DDHM, DDNM, služby</t>
  </si>
  <si>
    <t>spotřebované nákupy, DDHM, služby, propagace, osobní náklady</t>
  </si>
  <si>
    <t>služby, supervize, kurzovné, osobní náklady</t>
  </si>
  <si>
    <t>spotřebované nákupy,  služby, kurzovné, osobní náklady</t>
  </si>
  <si>
    <t>služby</t>
  </si>
  <si>
    <t>spotřebované nákupy, DDHM, DDNM, služby, ekonomicko-správní služby, propagace, osobní náklady, pojištění</t>
  </si>
  <si>
    <t>spotřebované nákupy,  služby,  osobní náklady, konzultace, honoráře</t>
  </si>
  <si>
    <t>spotřebované nákupy, DDHM, DDNM, služby, dopravné, ubytování, právní a ekonomické služby, propagace, supervize, osobní náklady</t>
  </si>
  <si>
    <t>spotřebované nákupy,  služby, propagace, přepravné, pojištění, osobní náklady</t>
  </si>
  <si>
    <t>spotřebované nákupy,  účetní služby,  osobní náklady</t>
  </si>
  <si>
    <t>DHM</t>
  </si>
  <si>
    <t>spotřebované nákupy, DDHM, služby</t>
  </si>
  <si>
    <t>spotřebované nákupy, DDHM, služby, účetní služby, osobní náklady</t>
  </si>
  <si>
    <t>spotřebované nákupy, DDHM, účetní služby, osobní náklady</t>
  </si>
  <si>
    <t>osobní náklady</t>
  </si>
  <si>
    <t>spotřebované nákupy, DDHM, DDNM, opravy, služby, osobní náklady</t>
  </si>
  <si>
    <t>spotřebované nákupy, DDHM, služby, účetní služby, supervize, osobní náklady, pojištění</t>
  </si>
  <si>
    <t>spotřebované nákupy, služby, osobní náklady, honoráře, odměny účinkujícím</t>
  </si>
  <si>
    <t>DDHM</t>
  </si>
  <si>
    <t>spotřebované nákupy, služby, kurzovné</t>
  </si>
  <si>
    <t>spotřebované nákupy, DDHM, služby, propagace, osobní náklady, kurzovné</t>
  </si>
  <si>
    <t>kurzovné, služby, dotazníkové šetření</t>
  </si>
  <si>
    <t>spotřebované nákupy, DDHM, propagace, služby, osobní náklady, odborné konzultace</t>
  </si>
  <si>
    <t>spotřebované nákupy, DDHM, služby, osobní náklady, supervize</t>
  </si>
  <si>
    <t>spotřebované nákupy, služby, osobní náklady, supervize, propagace</t>
  </si>
  <si>
    <t>spotřebované nákupy, DDHM, služby, osobní náklady, supervize, propagace, očkování zaměstnanců, jízdné klientů</t>
  </si>
  <si>
    <t>spotřebované nákupy, služby, propagace, vedení účetnictví, osobní náklady</t>
  </si>
  <si>
    <t>spotřebované nákupy, služby, vedení účetnictví, osobní náklady</t>
  </si>
  <si>
    <t>spotřebované nákupy, DDHM, opravy, DHM</t>
  </si>
  <si>
    <t>spotřebované nákupy, služby, osobní náklady, režijní náklady</t>
  </si>
  <si>
    <t>spotřebované nákupy, občerstvení, služby, propagace, osobní náklady, honoráře, odměny účinkujícím</t>
  </si>
  <si>
    <t>spotřebované nákupy,  DDHM, osobní náklady</t>
  </si>
  <si>
    <t xml:space="preserve">spotřebované nákupy, DDHM, ubytování, stravování, doprava, osobní náklady </t>
  </si>
  <si>
    <t>DNM - projektová dokumentace, DHM</t>
  </si>
  <si>
    <t>LEGENDA:</t>
  </si>
  <si>
    <t>DDNM</t>
  </si>
  <si>
    <t>DNM</t>
  </si>
  <si>
    <t>dlouhodobý nehmotný majetek</t>
  </si>
  <si>
    <t>dlouhodobý hmotný majetek</t>
  </si>
  <si>
    <t>drobný dlouhodobý hmotný majetek</t>
  </si>
  <si>
    <t>drobný dlouhodobý nehmotný majetek</t>
  </si>
  <si>
    <t>spotřebované nákupy, DDHM, služby, supervize, osobní náklady</t>
  </si>
  <si>
    <t>spotřebované nákupy, služby, osobní náklady, hospodářsko - správní náklady</t>
  </si>
  <si>
    <t>spotřebované nákupy, DDHM, DDNM, služby, supervize, osobní náklady, hospodářsko - správní náklady, pojištění, stravování</t>
  </si>
  <si>
    <t>spotřebované nákupy, DDHM, služby, ekonomicko - správní služby, propagace, pojištění, osobní náklady</t>
  </si>
  <si>
    <t>PROGRAM ROZVOJE SOCIÁLNÍCH SLUŽEB KRAJE</t>
  </si>
  <si>
    <t>PROGRAM PROTIDROGOVÉ POLITIKY KRAJE</t>
  </si>
  <si>
    <t>PROGRAM PODPORY REALIZACE SPECIFICKÝCH OPATŘENÍ MORAVSKOSLEZSKÉHO KRAJSKÉHO PLÁNU VYROVNÁVÁNÍ PŘÍLEŽITOSTÍ PRO OBČANY SE ZDRAVOTNÍM POSTIŽENÍM</t>
  </si>
  <si>
    <t>spotřebované nákupy, DDHM, DDNM, služby, kurzovné</t>
  </si>
  <si>
    <t>RD07/85</t>
  </si>
  <si>
    <t>RD07/86</t>
  </si>
  <si>
    <t>Projekty ev.č. RD07/39, RD07/35, RD07/45, RD07/64</t>
  </si>
  <si>
    <t>Projekt ev.č. RD07/34</t>
  </si>
  <si>
    <t>Kombinovaná dotace ve výši Kč 134.400,--, z toho Kč 50.400,-- neinvestiční a Kč 84.000,-- investiční</t>
  </si>
  <si>
    <t>Investiční dotace</t>
  </si>
  <si>
    <t>Neinvestiční dotace</t>
  </si>
  <si>
    <t>Ostatní projekty</t>
  </si>
  <si>
    <t xml:space="preserve">Písek 184, 739 84 Písek </t>
  </si>
  <si>
    <t>Základní škola a mateřská škola Písek, okres Frýdek - Místek, příspěvková organizace</t>
  </si>
  <si>
    <t>Šmeralova 3, 794 01  Krnov</t>
  </si>
  <si>
    <t>U Lesa 26/772, 734 01 Karviná - Ráj</t>
  </si>
  <si>
    <t>Mírové náměstí 19/18, 748 01  Hlučín</t>
  </si>
  <si>
    <t>Schválená dotace v Kč (zaokrouhleno)</t>
  </si>
  <si>
    <t>Poskytnutí neinvestičních a investičních účelových dotací z rozpočtu Moravskoslezského kraje na podporu projektů v oblasti sociální a  protidrogové politiky kraje a oblasti vyrovnávání příležitostí pro občany se zdravotním postižením 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</si>
</sst>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F5" sqref="F5"/>
    </sheetView>
  </sheetViews>
  <sheetFormatPr defaultColWidth="9.00390625" defaultRowHeight="24.75" customHeight="1"/>
  <cols>
    <col min="1" max="1" width="5.25390625" style="6" customWidth="1"/>
    <col min="2" max="2" width="12.00390625" style="1" customWidth="1"/>
    <col min="3" max="3" width="11.125" style="1" customWidth="1"/>
    <col min="4" max="4" width="25.125" style="1" customWidth="1"/>
    <col min="5" max="5" width="12.00390625" style="1" customWidth="1"/>
    <col min="6" max="6" width="12.875" style="1" customWidth="1"/>
    <col min="7" max="7" width="20.25390625" style="1" customWidth="1"/>
    <col min="8" max="8" width="26.75390625" style="1" customWidth="1"/>
    <col min="9" max="9" width="15.375" style="1" customWidth="1"/>
    <col min="10" max="10" width="14.625" style="33" customWidth="1"/>
    <col min="11" max="11" width="15.125" style="34" customWidth="1"/>
    <col min="12" max="12" width="12.625" style="14" customWidth="1"/>
    <col min="13" max="13" width="10.00390625" style="6" hidden="1" customWidth="1"/>
    <col min="14" max="14" width="22.875" style="2" customWidth="1"/>
    <col min="15" max="15" width="12.125" style="6" customWidth="1"/>
    <col min="16" max="16384" width="9.125" style="1" customWidth="1"/>
  </cols>
  <sheetData>
    <row r="1" spans="1:15" ht="48" customHeight="1" thickBot="1">
      <c r="A1" s="63" t="s">
        <v>298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68.25" customHeight="1" thickBot="1">
      <c r="A2" s="17" t="s">
        <v>128</v>
      </c>
      <c r="B2" s="16" t="s">
        <v>0</v>
      </c>
      <c r="C2" s="24" t="s">
        <v>48</v>
      </c>
      <c r="D2" s="16" t="s">
        <v>1</v>
      </c>
      <c r="E2" s="16" t="s">
        <v>129</v>
      </c>
      <c r="F2" s="16" t="s">
        <v>130</v>
      </c>
      <c r="G2" s="16" t="s">
        <v>131</v>
      </c>
      <c r="H2" s="16" t="s">
        <v>2</v>
      </c>
      <c r="I2" s="54" t="s">
        <v>226</v>
      </c>
      <c r="J2" s="55" t="s">
        <v>3</v>
      </c>
      <c r="K2" s="55" t="s">
        <v>297</v>
      </c>
      <c r="L2" s="56" t="s">
        <v>188</v>
      </c>
      <c r="M2" s="16" t="s">
        <v>134</v>
      </c>
      <c r="N2" s="16" t="s">
        <v>132</v>
      </c>
      <c r="O2" s="57" t="s">
        <v>133</v>
      </c>
    </row>
    <row r="3" spans="1:15" ht="35.25" customHeight="1">
      <c r="A3" s="69" t="s">
        <v>280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66.75" customHeight="1">
      <c r="A4" s="23">
        <v>1</v>
      </c>
      <c r="B4" s="3" t="s">
        <v>12</v>
      </c>
      <c r="C4" s="3" t="s">
        <v>51</v>
      </c>
      <c r="D4" s="3" t="s">
        <v>66</v>
      </c>
      <c r="E4" s="3">
        <v>66181127</v>
      </c>
      <c r="F4" s="3" t="s">
        <v>156</v>
      </c>
      <c r="G4" s="3" t="s">
        <v>155</v>
      </c>
      <c r="H4" s="3" t="s">
        <v>68</v>
      </c>
      <c r="I4" s="8">
        <v>608169</v>
      </c>
      <c r="J4" s="28">
        <v>450000</v>
      </c>
      <c r="K4" s="19">
        <v>450000</v>
      </c>
      <c r="L4" s="12">
        <f aca="true" t="shared" si="0" ref="L4:L40">(K4/I4)</f>
        <v>0.7399259087523369</v>
      </c>
      <c r="M4" s="3">
        <v>26</v>
      </c>
      <c r="N4" s="3" t="s">
        <v>227</v>
      </c>
      <c r="O4" s="36" t="s">
        <v>147</v>
      </c>
    </row>
    <row r="5" spans="1:15" ht="65.25" customHeight="1">
      <c r="A5" s="23">
        <v>2</v>
      </c>
      <c r="B5" s="11" t="s">
        <v>44</v>
      </c>
      <c r="C5" s="3" t="s">
        <v>51</v>
      </c>
      <c r="D5" s="3" t="s">
        <v>121</v>
      </c>
      <c r="E5" s="3">
        <v>65468562</v>
      </c>
      <c r="F5" s="3" t="s">
        <v>156</v>
      </c>
      <c r="G5" s="3" t="s">
        <v>157</v>
      </c>
      <c r="H5" s="3" t="s">
        <v>126</v>
      </c>
      <c r="I5" s="8">
        <v>84000</v>
      </c>
      <c r="J5" s="28">
        <v>61500</v>
      </c>
      <c r="K5" s="19">
        <v>61500</v>
      </c>
      <c r="L5" s="12">
        <f t="shared" si="0"/>
        <v>0.7321428571428571</v>
      </c>
      <c r="M5" s="3">
        <v>26</v>
      </c>
      <c r="N5" s="3" t="s">
        <v>228</v>
      </c>
      <c r="O5" s="36" t="s">
        <v>137</v>
      </c>
    </row>
    <row r="6" spans="1:15" ht="65.25" customHeight="1">
      <c r="A6" s="23">
        <v>3</v>
      </c>
      <c r="B6" s="11" t="s">
        <v>7</v>
      </c>
      <c r="C6" s="3" t="s">
        <v>49</v>
      </c>
      <c r="D6" s="3" t="s">
        <v>54</v>
      </c>
      <c r="E6" s="3">
        <v>26863901</v>
      </c>
      <c r="F6" s="3" t="s">
        <v>135</v>
      </c>
      <c r="G6" s="3" t="s">
        <v>153</v>
      </c>
      <c r="H6" s="3" t="s">
        <v>57</v>
      </c>
      <c r="I6" s="8">
        <v>354400</v>
      </c>
      <c r="J6" s="28">
        <v>265800</v>
      </c>
      <c r="K6" s="19">
        <v>265800</v>
      </c>
      <c r="L6" s="12">
        <f t="shared" si="0"/>
        <v>0.75</v>
      </c>
      <c r="M6" s="3">
        <v>26</v>
      </c>
      <c r="N6" s="3" t="s">
        <v>229</v>
      </c>
      <c r="O6" s="36" t="s">
        <v>145</v>
      </c>
    </row>
    <row r="7" spans="1:15" ht="69.75" customHeight="1">
      <c r="A7" s="23">
        <v>4</v>
      </c>
      <c r="B7" s="11" t="s">
        <v>11</v>
      </c>
      <c r="C7" s="3" t="s">
        <v>49</v>
      </c>
      <c r="D7" s="3" t="s">
        <v>66</v>
      </c>
      <c r="E7" s="3">
        <v>66181127</v>
      </c>
      <c r="F7" s="3" t="s">
        <v>156</v>
      </c>
      <c r="G7" s="3" t="s">
        <v>155</v>
      </c>
      <c r="H7" s="3" t="s">
        <v>67</v>
      </c>
      <c r="I7" s="8">
        <v>312725</v>
      </c>
      <c r="J7" s="28">
        <v>220000</v>
      </c>
      <c r="K7" s="19">
        <v>220000</v>
      </c>
      <c r="L7" s="12">
        <f t="shared" si="0"/>
        <v>0.7034934846910225</v>
      </c>
      <c r="M7" s="3">
        <v>26</v>
      </c>
      <c r="N7" s="3" t="s">
        <v>227</v>
      </c>
      <c r="O7" s="36" t="s">
        <v>145</v>
      </c>
    </row>
    <row r="8" spans="1:15" ht="57" customHeight="1">
      <c r="A8" s="23">
        <v>5</v>
      </c>
      <c r="B8" s="11" t="s">
        <v>16</v>
      </c>
      <c r="C8" s="3" t="s">
        <v>49</v>
      </c>
      <c r="D8" s="3" t="s">
        <v>71</v>
      </c>
      <c r="E8" s="3">
        <v>45235201</v>
      </c>
      <c r="F8" s="3" t="s">
        <v>156</v>
      </c>
      <c r="G8" s="3" t="s">
        <v>148</v>
      </c>
      <c r="H8" s="3" t="s">
        <v>75</v>
      </c>
      <c r="I8" s="8">
        <v>188000</v>
      </c>
      <c r="J8" s="28">
        <v>141000</v>
      </c>
      <c r="K8" s="19">
        <v>141000</v>
      </c>
      <c r="L8" s="12">
        <f t="shared" si="0"/>
        <v>0.75</v>
      </c>
      <c r="M8" s="3">
        <v>26</v>
      </c>
      <c r="N8" s="3" t="s">
        <v>230</v>
      </c>
      <c r="O8" s="36" t="s">
        <v>137</v>
      </c>
    </row>
    <row r="9" spans="1:15" ht="48" customHeight="1">
      <c r="A9" s="23">
        <v>6</v>
      </c>
      <c r="B9" s="11" t="s">
        <v>18</v>
      </c>
      <c r="C9" s="3" t="s">
        <v>49</v>
      </c>
      <c r="D9" s="3" t="s">
        <v>78</v>
      </c>
      <c r="E9" s="3">
        <v>62351052</v>
      </c>
      <c r="F9" s="3" t="s">
        <v>156</v>
      </c>
      <c r="G9" s="3" t="s">
        <v>138</v>
      </c>
      <c r="H9" s="3" t="s">
        <v>79</v>
      </c>
      <c r="I9" s="8">
        <v>87000</v>
      </c>
      <c r="J9" s="28">
        <v>65250</v>
      </c>
      <c r="K9" s="19">
        <v>65200</v>
      </c>
      <c r="L9" s="12">
        <f t="shared" si="0"/>
        <v>0.7494252873563219</v>
      </c>
      <c r="M9" s="3">
        <v>26</v>
      </c>
      <c r="N9" s="3" t="s">
        <v>231</v>
      </c>
      <c r="O9" s="36" t="s">
        <v>139</v>
      </c>
    </row>
    <row r="10" spans="1:15" ht="55.5" customHeight="1">
      <c r="A10" s="23">
        <v>7</v>
      </c>
      <c r="B10" s="11" t="s">
        <v>20</v>
      </c>
      <c r="C10" s="3" t="s">
        <v>49</v>
      </c>
      <c r="D10" s="3" t="s">
        <v>140</v>
      </c>
      <c r="E10" s="3">
        <v>26588773</v>
      </c>
      <c r="F10" s="3" t="s">
        <v>142</v>
      </c>
      <c r="G10" s="3" t="s">
        <v>141</v>
      </c>
      <c r="H10" s="3" t="s">
        <v>82</v>
      </c>
      <c r="I10" s="8">
        <v>111195</v>
      </c>
      <c r="J10" s="28">
        <v>83200</v>
      </c>
      <c r="K10" s="19">
        <v>83200</v>
      </c>
      <c r="L10" s="12">
        <f t="shared" si="0"/>
        <v>0.7482350825127029</v>
      </c>
      <c r="M10" s="3">
        <v>26</v>
      </c>
      <c r="N10" s="3" t="s">
        <v>232</v>
      </c>
      <c r="O10" s="36" t="s">
        <v>137</v>
      </c>
    </row>
    <row r="11" spans="1:15" ht="60" customHeight="1">
      <c r="A11" s="23">
        <v>8</v>
      </c>
      <c r="B11" s="11" t="s">
        <v>22</v>
      </c>
      <c r="C11" s="3" t="s">
        <v>49</v>
      </c>
      <c r="D11" s="3" t="s">
        <v>84</v>
      </c>
      <c r="E11" s="3">
        <v>26636751</v>
      </c>
      <c r="F11" s="3" t="s">
        <v>142</v>
      </c>
      <c r="G11" s="3" t="s">
        <v>184</v>
      </c>
      <c r="H11" s="3" t="s">
        <v>85</v>
      </c>
      <c r="I11" s="8">
        <v>375069</v>
      </c>
      <c r="J11" s="28">
        <v>278000</v>
      </c>
      <c r="K11" s="19">
        <v>278000</v>
      </c>
      <c r="L11" s="12">
        <f t="shared" si="0"/>
        <v>0.741196953093964</v>
      </c>
      <c r="M11" s="3">
        <v>26</v>
      </c>
      <c r="N11" s="3" t="s">
        <v>233</v>
      </c>
      <c r="O11" s="36" t="s">
        <v>145</v>
      </c>
    </row>
    <row r="12" spans="1:15" ht="54" customHeight="1">
      <c r="A12" s="23">
        <v>9</v>
      </c>
      <c r="B12" s="11" t="s">
        <v>26</v>
      </c>
      <c r="C12" s="3" t="s">
        <v>95</v>
      </c>
      <c r="D12" s="3" t="s">
        <v>94</v>
      </c>
      <c r="E12" s="3">
        <v>25860259</v>
      </c>
      <c r="F12" s="3" t="s">
        <v>135</v>
      </c>
      <c r="G12" s="3" t="s">
        <v>164</v>
      </c>
      <c r="H12" s="3" t="s">
        <v>93</v>
      </c>
      <c r="I12" s="8">
        <v>121300</v>
      </c>
      <c r="J12" s="28">
        <v>90000</v>
      </c>
      <c r="K12" s="19">
        <v>90000</v>
      </c>
      <c r="L12" s="12">
        <f t="shared" si="0"/>
        <v>0.7419620774938169</v>
      </c>
      <c r="M12" s="3">
        <v>26</v>
      </c>
      <c r="N12" s="3" t="s">
        <v>227</v>
      </c>
      <c r="O12" s="36" t="s">
        <v>165</v>
      </c>
    </row>
    <row r="13" spans="1:15" ht="84.75" customHeight="1">
      <c r="A13" s="23">
        <v>10</v>
      </c>
      <c r="B13" s="11" t="s">
        <v>284</v>
      </c>
      <c r="C13" s="3" t="s">
        <v>74</v>
      </c>
      <c r="D13" s="3" t="s">
        <v>121</v>
      </c>
      <c r="E13" s="3">
        <v>65468562</v>
      </c>
      <c r="F13" s="3" t="s">
        <v>156</v>
      </c>
      <c r="G13" s="3" t="s">
        <v>157</v>
      </c>
      <c r="H13" s="3" t="s">
        <v>124</v>
      </c>
      <c r="I13" s="8">
        <v>300000</v>
      </c>
      <c r="J13" s="28">
        <v>300000</v>
      </c>
      <c r="K13" s="19">
        <v>300000</v>
      </c>
      <c r="L13" s="12">
        <f t="shared" si="0"/>
        <v>1</v>
      </c>
      <c r="M13" s="3">
        <v>26</v>
      </c>
      <c r="N13" s="3" t="s">
        <v>279</v>
      </c>
      <c r="O13" s="36" t="s">
        <v>143</v>
      </c>
    </row>
    <row r="14" spans="1:15" ht="69" customHeight="1">
      <c r="A14" s="23">
        <v>11</v>
      </c>
      <c r="B14" s="11" t="s">
        <v>17</v>
      </c>
      <c r="C14" s="3" t="s">
        <v>51</v>
      </c>
      <c r="D14" s="3" t="s">
        <v>76</v>
      </c>
      <c r="E14" s="3">
        <v>44941960</v>
      </c>
      <c r="F14" s="3" t="s">
        <v>156</v>
      </c>
      <c r="G14" s="3" t="s">
        <v>296</v>
      </c>
      <c r="H14" s="3" t="s">
        <v>77</v>
      </c>
      <c r="I14" s="8">
        <v>274539</v>
      </c>
      <c r="J14" s="28">
        <v>205904</v>
      </c>
      <c r="K14" s="19">
        <v>205900</v>
      </c>
      <c r="L14" s="12">
        <f t="shared" si="0"/>
        <v>0.7499845195036042</v>
      </c>
      <c r="M14" s="3">
        <v>25</v>
      </c>
      <c r="N14" s="3" t="s">
        <v>234</v>
      </c>
      <c r="O14" s="36" t="s">
        <v>143</v>
      </c>
    </row>
    <row r="15" spans="1:15" ht="80.25" customHeight="1">
      <c r="A15" s="23">
        <v>12</v>
      </c>
      <c r="B15" s="11" t="s">
        <v>47</v>
      </c>
      <c r="C15" s="3" t="s">
        <v>51</v>
      </c>
      <c r="D15" s="3" t="s">
        <v>119</v>
      </c>
      <c r="E15" s="3">
        <v>25863151</v>
      </c>
      <c r="F15" s="3" t="s">
        <v>135</v>
      </c>
      <c r="G15" s="3" t="s">
        <v>183</v>
      </c>
      <c r="H15" s="3" t="s">
        <v>120</v>
      </c>
      <c r="I15" s="8">
        <v>100000</v>
      </c>
      <c r="J15" s="28">
        <v>75000</v>
      </c>
      <c r="K15" s="19">
        <v>75000</v>
      </c>
      <c r="L15" s="12">
        <f t="shared" si="0"/>
        <v>0.75</v>
      </c>
      <c r="M15" s="3">
        <v>25</v>
      </c>
      <c r="N15" s="3" t="s">
        <v>235</v>
      </c>
      <c r="O15" s="36" t="s">
        <v>137</v>
      </c>
    </row>
    <row r="16" spans="1:15" ht="61.5" customHeight="1">
      <c r="A16" s="23">
        <v>13</v>
      </c>
      <c r="B16" s="11" t="s">
        <v>4</v>
      </c>
      <c r="C16" s="3" t="s">
        <v>49</v>
      </c>
      <c r="D16" s="3" t="s">
        <v>178</v>
      </c>
      <c r="E16" s="3">
        <v>62331485</v>
      </c>
      <c r="F16" s="3" t="s">
        <v>142</v>
      </c>
      <c r="G16" s="3" t="s">
        <v>177</v>
      </c>
      <c r="H16" s="3" t="s">
        <v>50</v>
      </c>
      <c r="I16" s="8">
        <v>342500</v>
      </c>
      <c r="J16" s="28">
        <v>256875</v>
      </c>
      <c r="K16" s="19">
        <v>256800</v>
      </c>
      <c r="L16" s="12">
        <f t="shared" si="0"/>
        <v>0.7497810218978103</v>
      </c>
      <c r="M16" s="3">
        <v>25</v>
      </c>
      <c r="N16" s="3" t="s">
        <v>236</v>
      </c>
      <c r="O16" s="36" t="s">
        <v>176</v>
      </c>
    </row>
    <row r="17" spans="1:15" ht="65.25" customHeight="1">
      <c r="A17" s="23">
        <v>14</v>
      </c>
      <c r="B17" s="11" t="s">
        <v>10</v>
      </c>
      <c r="C17" s="3" t="s">
        <v>49</v>
      </c>
      <c r="D17" s="3" t="s">
        <v>64</v>
      </c>
      <c r="E17" s="3">
        <v>26640601</v>
      </c>
      <c r="F17" s="3" t="s">
        <v>142</v>
      </c>
      <c r="G17" s="3" t="s">
        <v>154</v>
      </c>
      <c r="H17" s="3" t="s">
        <v>65</v>
      </c>
      <c r="I17" s="8">
        <v>201008</v>
      </c>
      <c r="J17" s="28">
        <v>149000</v>
      </c>
      <c r="K17" s="19">
        <v>149000</v>
      </c>
      <c r="L17" s="12">
        <f t="shared" si="0"/>
        <v>0.7412640292923665</v>
      </c>
      <c r="M17" s="3">
        <v>25</v>
      </c>
      <c r="N17" s="3" t="s">
        <v>237</v>
      </c>
      <c r="O17" s="36" t="s">
        <v>137</v>
      </c>
    </row>
    <row r="18" spans="1:15" ht="68.25" customHeight="1">
      <c r="A18" s="23">
        <v>15</v>
      </c>
      <c r="B18" s="11" t="s">
        <v>19</v>
      </c>
      <c r="C18" s="3" t="s">
        <v>49</v>
      </c>
      <c r="D18" s="3" t="s">
        <v>81</v>
      </c>
      <c r="E18" s="3">
        <v>44940998</v>
      </c>
      <c r="F18" s="3" t="s">
        <v>156</v>
      </c>
      <c r="G18" s="3" t="s">
        <v>149</v>
      </c>
      <c r="H18" s="3" t="s">
        <v>80</v>
      </c>
      <c r="I18" s="8">
        <v>320000</v>
      </c>
      <c r="J18" s="28">
        <v>240000</v>
      </c>
      <c r="K18" s="19">
        <v>240000</v>
      </c>
      <c r="L18" s="12">
        <f t="shared" si="0"/>
        <v>0.75</v>
      </c>
      <c r="M18" s="3">
        <v>25</v>
      </c>
      <c r="N18" s="3" t="s">
        <v>238</v>
      </c>
      <c r="O18" s="36" t="s">
        <v>137</v>
      </c>
    </row>
    <row r="19" spans="1:15" ht="73.5" customHeight="1">
      <c r="A19" s="23">
        <v>16</v>
      </c>
      <c r="B19" s="3" t="s">
        <v>31</v>
      </c>
      <c r="C19" s="3" t="s">
        <v>49</v>
      </c>
      <c r="D19" s="3" t="s">
        <v>104</v>
      </c>
      <c r="E19" s="3">
        <v>65469003</v>
      </c>
      <c r="F19" s="3" t="s">
        <v>142</v>
      </c>
      <c r="G19" s="3" t="s">
        <v>144</v>
      </c>
      <c r="H19" s="3" t="s">
        <v>105</v>
      </c>
      <c r="I19" s="8">
        <v>134200</v>
      </c>
      <c r="J19" s="28">
        <v>100650</v>
      </c>
      <c r="K19" s="19">
        <v>100600</v>
      </c>
      <c r="L19" s="12">
        <f t="shared" si="0"/>
        <v>0.7496274217585693</v>
      </c>
      <c r="M19" s="3">
        <v>25</v>
      </c>
      <c r="N19" s="3" t="s">
        <v>283</v>
      </c>
      <c r="O19" s="36" t="s">
        <v>145</v>
      </c>
    </row>
    <row r="20" spans="1:15" ht="54" customHeight="1">
      <c r="A20" s="22">
        <v>17</v>
      </c>
      <c r="B20" s="15" t="s">
        <v>43</v>
      </c>
      <c r="C20" s="7" t="s">
        <v>49</v>
      </c>
      <c r="D20" s="3" t="s">
        <v>121</v>
      </c>
      <c r="E20" s="3">
        <v>65468562</v>
      </c>
      <c r="F20" s="3" t="s">
        <v>156</v>
      </c>
      <c r="G20" s="3" t="s">
        <v>157</v>
      </c>
      <c r="H20" s="3" t="s">
        <v>175</v>
      </c>
      <c r="I20" s="8">
        <v>284400</v>
      </c>
      <c r="J20" s="28">
        <v>188400</v>
      </c>
      <c r="K20" s="19">
        <v>188400</v>
      </c>
      <c r="L20" s="12">
        <f t="shared" si="0"/>
        <v>0.6624472573839663</v>
      </c>
      <c r="M20" s="3">
        <v>25</v>
      </c>
      <c r="N20" s="3" t="s">
        <v>239</v>
      </c>
      <c r="O20" s="36" t="s">
        <v>145</v>
      </c>
    </row>
    <row r="21" spans="1:15" ht="90.75" customHeight="1">
      <c r="A21" s="23">
        <v>18</v>
      </c>
      <c r="B21" s="11" t="s">
        <v>45</v>
      </c>
      <c r="C21" s="3" t="s">
        <v>58</v>
      </c>
      <c r="D21" s="3" t="s">
        <v>121</v>
      </c>
      <c r="E21" s="3">
        <v>65468562</v>
      </c>
      <c r="F21" s="3" t="s">
        <v>156</v>
      </c>
      <c r="G21" s="3" t="s">
        <v>157</v>
      </c>
      <c r="H21" s="3" t="s">
        <v>127</v>
      </c>
      <c r="I21" s="8">
        <v>841000</v>
      </c>
      <c r="J21" s="28">
        <v>420500</v>
      </c>
      <c r="K21" s="19">
        <v>420500</v>
      </c>
      <c r="L21" s="12">
        <f t="shared" si="0"/>
        <v>0.5</v>
      </c>
      <c r="M21" s="3">
        <v>25</v>
      </c>
      <c r="N21" s="3" t="s">
        <v>278</v>
      </c>
      <c r="O21" s="36" t="s">
        <v>145</v>
      </c>
    </row>
    <row r="22" spans="1:15" ht="86.25" customHeight="1">
      <c r="A22" s="23">
        <v>19</v>
      </c>
      <c r="B22" s="11" t="s">
        <v>285</v>
      </c>
      <c r="C22" s="3" t="s">
        <v>60</v>
      </c>
      <c r="D22" s="3" t="s">
        <v>121</v>
      </c>
      <c r="E22" s="3">
        <v>65468562</v>
      </c>
      <c r="F22" s="3" t="s">
        <v>156</v>
      </c>
      <c r="G22" s="3" t="s">
        <v>157</v>
      </c>
      <c r="H22" s="3" t="s">
        <v>125</v>
      </c>
      <c r="I22" s="8">
        <v>300000</v>
      </c>
      <c r="J22" s="28">
        <v>300000</v>
      </c>
      <c r="K22" s="19">
        <v>300000</v>
      </c>
      <c r="L22" s="12">
        <f t="shared" si="0"/>
        <v>1</v>
      </c>
      <c r="M22" s="3">
        <v>25</v>
      </c>
      <c r="N22" s="3" t="s">
        <v>240</v>
      </c>
      <c r="O22" s="36" t="s">
        <v>179</v>
      </c>
    </row>
    <row r="23" spans="1:15" ht="105" customHeight="1">
      <c r="A23" s="23">
        <v>20</v>
      </c>
      <c r="B23" s="11" t="s">
        <v>13</v>
      </c>
      <c r="C23" s="3" t="s">
        <v>63</v>
      </c>
      <c r="D23" s="3" t="s">
        <v>69</v>
      </c>
      <c r="E23" s="3">
        <v>25852345</v>
      </c>
      <c r="F23" s="3" t="s">
        <v>135</v>
      </c>
      <c r="G23" s="3" t="s">
        <v>136</v>
      </c>
      <c r="H23" s="3" t="s">
        <v>70</v>
      </c>
      <c r="I23" s="8">
        <v>1284000</v>
      </c>
      <c r="J23" s="28">
        <v>116900</v>
      </c>
      <c r="K23" s="19">
        <v>116900</v>
      </c>
      <c r="L23" s="12">
        <f t="shared" si="0"/>
        <v>0.09104361370716511</v>
      </c>
      <c r="M23" s="3">
        <v>25</v>
      </c>
      <c r="N23" s="3" t="s">
        <v>242</v>
      </c>
      <c r="O23" s="36" t="s">
        <v>137</v>
      </c>
    </row>
    <row r="24" spans="1:15" ht="59.25" customHeight="1">
      <c r="A24" s="23">
        <v>21</v>
      </c>
      <c r="B24" s="11" t="s">
        <v>42</v>
      </c>
      <c r="C24" s="3" t="s">
        <v>63</v>
      </c>
      <c r="D24" s="3" t="s">
        <v>121</v>
      </c>
      <c r="E24" s="3">
        <v>65468562</v>
      </c>
      <c r="F24" s="3" t="s">
        <v>156</v>
      </c>
      <c r="G24" s="3" t="s">
        <v>157</v>
      </c>
      <c r="H24" s="3" t="s">
        <v>123</v>
      </c>
      <c r="I24" s="8">
        <v>1316200</v>
      </c>
      <c r="J24" s="28">
        <v>150000</v>
      </c>
      <c r="K24" s="19">
        <v>150000</v>
      </c>
      <c r="L24" s="12">
        <f t="shared" si="0"/>
        <v>0.11396444309375475</v>
      </c>
      <c r="M24" s="3">
        <v>25</v>
      </c>
      <c r="N24" s="3" t="s">
        <v>243</v>
      </c>
      <c r="O24" s="36" t="s">
        <v>137</v>
      </c>
    </row>
    <row r="25" spans="1:15" ht="49.5" customHeight="1">
      <c r="A25" s="23">
        <v>22</v>
      </c>
      <c r="B25" s="11" t="s">
        <v>5</v>
      </c>
      <c r="C25" s="3" t="s">
        <v>51</v>
      </c>
      <c r="D25" s="3" t="s">
        <v>52</v>
      </c>
      <c r="E25" s="3">
        <v>40613411</v>
      </c>
      <c r="F25" s="3" t="s">
        <v>142</v>
      </c>
      <c r="G25" s="3" t="s">
        <v>146</v>
      </c>
      <c r="H25" s="3" t="s">
        <v>53</v>
      </c>
      <c r="I25" s="8">
        <v>313000</v>
      </c>
      <c r="J25" s="28">
        <v>220000</v>
      </c>
      <c r="K25" s="19">
        <v>220000</v>
      </c>
      <c r="L25" s="12">
        <f t="shared" si="0"/>
        <v>0.7028753993610224</v>
      </c>
      <c r="M25" s="3">
        <v>24</v>
      </c>
      <c r="N25" s="3" t="s">
        <v>241</v>
      </c>
      <c r="O25" s="36" t="s">
        <v>143</v>
      </c>
    </row>
    <row r="26" spans="1:15" ht="60" customHeight="1">
      <c r="A26" s="23">
        <v>23</v>
      </c>
      <c r="B26" s="11" t="s">
        <v>34</v>
      </c>
      <c r="C26" s="3" t="s">
        <v>51</v>
      </c>
      <c r="D26" s="3" t="s">
        <v>186</v>
      </c>
      <c r="E26" s="3">
        <v>70645671</v>
      </c>
      <c r="F26" s="3" t="s">
        <v>142</v>
      </c>
      <c r="G26" s="3" t="s">
        <v>187</v>
      </c>
      <c r="H26" s="3" t="s">
        <v>109</v>
      </c>
      <c r="I26" s="8">
        <v>184552</v>
      </c>
      <c r="J26" s="28">
        <v>109602</v>
      </c>
      <c r="K26" s="19">
        <v>109600</v>
      </c>
      <c r="L26" s="12">
        <f t="shared" si="0"/>
        <v>0.5938705622263644</v>
      </c>
      <c r="M26" s="3">
        <v>24</v>
      </c>
      <c r="N26" s="3" t="s">
        <v>244</v>
      </c>
      <c r="O26" s="36" t="s">
        <v>143</v>
      </c>
    </row>
    <row r="27" spans="1:15" ht="50.25" customHeight="1">
      <c r="A27" s="23">
        <v>24</v>
      </c>
      <c r="B27" s="11" t="s">
        <v>21</v>
      </c>
      <c r="C27" s="3" t="s">
        <v>58</v>
      </c>
      <c r="D27" s="3" t="s">
        <v>84</v>
      </c>
      <c r="E27" s="3">
        <v>26636751</v>
      </c>
      <c r="F27" s="3" t="s">
        <v>142</v>
      </c>
      <c r="G27" s="3" t="s">
        <v>184</v>
      </c>
      <c r="H27" s="3" t="s">
        <v>83</v>
      </c>
      <c r="I27" s="8">
        <v>1250000</v>
      </c>
      <c r="J27" s="31">
        <v>550000</v>
      </c>
      <c r="K27" s="25">
        <v>550000</v>
      </c>
      <c r="L27" s="12">
        <f t="shared" si="0"/>
        <v>0.44</v>
      </c>
      <c r="M27" s="3">
        <v>24</v>
      </c>
      <c r="N27" s="3" t="s">
        <v>245</v>
      </c>
      <c r="O27" s="36" t="s">
        <v>137</v>
      </c>
    </row>
    <row r="28" spans="1:15" ht="45" customHeight="1">
      <c r="A28" s="23">
        <v>25</v>
      </c>
      <c r="B28" s="11" t="s">
        <v>15</v>
      </c>
      <c r="C28" s="3" t="s">
        <v>74</v>
      </c>
      <c r="D28" s="3" t="s">
        <v>71</v>
      </c>
      <c r="E28" s="3">
        <v>45235201</v>
      </c>
      <c r="F28" s="3" t="s">
        <v>156</v>
      </c>
      <c r="G28" s="3" t="s">
        <v>148</v>
      </c>
      <c r="H28" s="3" t="s">
        <v>73</v>
      </c>
      <c r="I28" s="8">
        <v>274000</v>
      </c>
      <c r="J28" s="28">
        <v>205500</v>
      </c>
      <c r="K28" s="19">
        <v>205500</v>
      </c>
      <c r="L28" s="12">
        <f t="shared" si="0"/>
        <v>0.75</v>
      </c>
      <c r="M28" s="3">
        <v>24</v>
      </c>
      <c r="N28" s="3" t="s">
        <v>246</v>
      </c>
      <c r="O28" s="36" t="s">
        <v>147</v>
      </c>
    </row>
    <row r="29" spans="1:15" ht="49.5" customHeight="1">
      <c r="A29" s="23">
        <v>26</v>
      </c>
      <c r="B29" s="11" t="s">
        <v>6</v>
      </c>
      <c r="C29" s="3" t="s">
        <v>55</v>
      </c>
      <c r="D29" s="3" t="s">
        <v>54</v>
      </c>
      <c r="E29" s="3">
        <v>26863901</v>
      </c>
      <c r="F29" s="3" t="s">
        <v>135</v>
      </c>
      <c r="G29" s="3" t="s">
        <v>153</v>
      </c>
      <c r="H29" s="3" t="s">
        <v>56</v>
      </c>
      <c r="I29" s="8">
        <v>123760</v>
      </c>
      <c r="J29" s="28">
        <v>123760</v>
      </c>
      <c r="K29" s="19">
        <v>123700</v>
      </c>
      <c r="L29" s="12">
        <f t="shared" si="0"/>
        <v>0.9995151906916613</v>
      </c>
      <c r="M29" s="3">
        <v>24</v>
      </c>
      <c r="N29" s="3" t="s">
        <v>247</v>
      </c>
      <c r="O29" s="36" t="s">
        <v>147</v>
      </c>
    </row>
    <row r="30" spans="1:15" ht="73.5" customHeight="1">
      <c r="A30" s="23">
        <v>27</v>
      </c>
      <c r="B30" s="11" t="s">
        <v>33</v>
      </c>
      <c r="C30" s="3" t="s">
        <v>55</v>
      </c>
      <c r="D30" s="3" t="s">
        <v>186</v>
      </c>
      <c r="E30" s="3">
        <v>70645671</v>
      </c>
      <c r="F30" s="3" t="s">
        <v>142</v>
      </c>
      <c r="G30" s="3" t="s">
        <v>187</v>
      </c>
      <c r="H30" s="3" t="s">
        <v>108</v>
      </c>
      <c r="I30" s="8">
        <v>63300</v>
      </c>
      <c r="J30" s="28">
        <v>63300</v>
      </c>
      <c r="K30" s="19">
        <v>63300</v>
      </c>
      <c r="L30" s="12">
        <f t="shared" si="0"/>
        <v>1</v>
      </c>
      <c r="M30" s="3">
        <v>24</v>
      </c>
      <c r="N30" s="3" t="s">
        <v>248</v>
      </c>
      <c r="O30" s="36" t="s">
        <v>185</v>
      </c>
    </row>
    <row r="31" spans="1:15" ht="45" customHeight="1">
      <c r="A31" s="23">
        <v>28</v>
      </c>
      <c r="B31" s="11" t="s">
        <v>14</v>
      </c>
      <c r="C31" s="3" t="s">
        <v>51</v>
      </c>
      <c r="D31" s="3" t="s">
        <v>71</v>
      </c>
      <c r="E31" s="3">
        <v>45235201</v>
      </c>
      <c r="F31" s="3" t="s">
        <v>156</v>
      </c>
      <c r="G31" s="3" t="s">
        <v>148</v>
      </c>
      <c r="H31" s="3" t="s">
        <v>72</v>
      </c>
      <c r="I31" s="8">
        <v>687900</v>
      </c>
      <c r="J31" s="28">
        <v>500000</v>
      </c>
      <c r="K31" s="19">
        <v>500000</v>
      </c>
      <c r="L31" s="12">
        <f t="shared" si="0"/>
        <v>0.7268498328245384</v>
      </c>
      <c r="M31" s="3">
        <v>23</v>
      </c>
      <c r="N31" s="3" t="s">
        <v>249</v>
      </c>
      <c r="O31" s="36" t="s">
        <v>137</v>
      </c>
    </row>
    <row r="32" spans="1:15" ht="70.5" customHeight="1">
      <c r="A32" s="23">
        <v>29</v>
      </c>
      <c r="B32" s="11" t="s">
        <v>8</v>
      </c>
      <c r="C32" s="3" t="s">
        <v>58</v>
      </c>
      <c r="D32" s="3" t="s">
        <v>161</v>
      </c>
      <c r="E32" s="3">
        <v>69610371</v>
      </c>
      <c r="F32" s="3" t="s">
        <v>142</v>
      </c>
      <c r="G32" s="3" t="s">
        <v>162</v>
      </c>
      <c r="H32" s="3" t="s">
        <v>59</v>
      </c>
      <c r="I32" s="8">
        <v>1194125</v>
      </c>
      <c r="J32" s="28">
        <v>500000</v>
      </c>
      <c r="K32" s="19">
        <v>500000</v>
      </c>
      <c r="L32" s="12">
        <f t="shared" si="0"/>
        <v>0.4187166335182665</v>
      </c>
      <c r="M32" s="3">
        <v>23</v>
      </c>
      <c r="N32" s="3" t="s">
        <v>250</v>
      </c>
      <c r="O32" s="36" t="s">
        <v>160</v>
      </c>
    </row>
    <row r="33" spans="1:15" ht="66.75" customHeight="1">
      <c r="A33" s="23">
        <v>30</v>
      </c>
      <c r="B33" s="11" t="s">
        <v>9</v>
      </c>
      <c r="C33" s="3" t="s">
        <v>60</v>
      </c>
      <c r="D33" s="3" t="s">
        <v>61</v>
      </c>
      <c r="E33" s="3">
        <v>70632031</v>
      </c>
      <c r="F33" s="3" t="s">
        <v>142</v>
      </c>
      <c r="G33" s="3" t="s">
        <v>180</v>
      </c>
      <c r="H33" s="3" t="s">
        <v>62</v>
      </c>
      <c r="I33" s="8">
        <v>796940</v>
      </c>
      <c r="J33" s="28">
        <v>200800</v>
      </c>
      <c r="K33" s="19">
        <v>200800</v>
      </c>
      <c r="L33" s="12">
        <f t="shared" si="0"/>
        <v>0.2519637613873065</v>
      </c>
      <c r="M33" s="20">
        <v>23</v>
      </c>
      <c r="N33" s="3" t="s">
        <v>251</v>
      </c>
      <c r="O33" s="36" t="s">
        <v>137</v>
      </c>
    </row>
    <row r="34" spans="1:15" ht="56.25" customHeight="1">
      <c r="A34" s="23">
        <v>31</v>
      </c>
      <c r="B34" s="11" t="s">
        <v>41</v>
      </c>
      <c r="C34" s="3" t="s">
        <v>63</v>
      </c>
      <c r="D34" s="3" t="s">
        <v>121</v>
      </c>
      <c r="E34" s="3">
        <v>65468562</v>
      </c>
      <c r="F34" s="3" t="s">
        <v>156</v>
      </c>
      <c r="G34" s="3" t="s">
        <v>157</v>
      </c>
      <c r="H34" s="3" t="s">
        <v>122</v>
      </c>
      <c r="I34" s="8">
        <v>120000</v>
      </c>
      <c r="J34" s="28">
        <v>60000</v>
      </c>
      <c r="K34" s="19">
        <v>60000</v>
      </c>
      <c r="L34" s="12">
        <f t="shared" si="0"/>
        <v>0.5</v>
      </c>
      <c r="M34" s="3">
        <v>23</v>
      </c>
      <c r="N34" s="3" t="s">
        <v>277</v>
      </c>
      <c r="O34" s="36" t="s">
        <v>158</v>
      </c>
    </row>
    <row r="35" spans="1:15" ht="65.25" customHeight="1">
      <c r="A35" s="23">
        <v>32</v>
      </c>
      <c r="B35" s="11" t="s">
        <v>29</v>
      </c>
      <c r="C35" s="3" t="s">
        <v>95</v>
      </c>
      <c r="D35" s="3" t="s">
        <v>100</v>
      </c>
      <c r="E35" s="9" t="s">
        <v>174</v>
      </c>
      <c r="F35" s="3" t="s">
        <v>151</v>
      </c>
      <c r="G35" s="3" t="s">
        <v>173</v>
      </c>
      <c r="H35" s="3" t="s">
        <v>101</v>
      </c>
      <c r="I35" s="8">
        <v>167000</v>
      </c>
      <c r="J35" s="28">
        <v>125250</v>
      </c>
      <c r="K35" s="19">
        <v>125200</v>
      </c>
      <c r="L35" s="12">
        <f t="shared" si="0"/>
        <v>0.7497005988023953</v>
      </c>
      <c r="M35" s="3">
        <v>22</v>
      </c>
      <c r="N35" s="3" t="s">
        <v>252</v>
      </c>
      <c r="O35" s="36" t="s">
        <v>147</v>
      </c>
    </row>
    <row r="36" spans="1:15" ht="43.5" customHeight="1">
      <c r="A36" s="23">
        <v>33</v>
      </c>
      <c r="B36" s="11" t="s">
        <v>23</v>
      </c>
      <c r="C36" s="3" t="s">
        <v>51</v>
      </c>
      <c r="D36" s="3" t="s">
        <v>86</v>
      </c>
      <c r="E36" s="9" t="s">
        <v>181</v>
      </c>
      <c r="F36" s="3" t="s">
        <v>156</v>
      </c>
      <c r="G36" s="3" t="s">
        <v>182</v>
      </c>
      <c r="H36" s="3" t="s">
        <v>87</v>
      </c>
      <c r="I36" s="8">
        <v>409290</v>
      </c>
      <c r="J36" s="28">
        <v>306900</v>
      </c>
      <c r="K36" s="19">
        <v>306900</v>
      </c>
      <c r="L36" s="12">
        <f t="shared" si="0"/>
        <v>0.7498350802609397</v>
      </c>
      <c r="M36" s="3">
        <v>21</v>
      </c>
      <c r="N36" s="3" t="s">
        <v>253</v>
      </c>
      <c r="O36" s="36" t="s">
        <v>147</v>
      </c>
    </row>
    <row r="37" spans="1:15" ht="60.75" customHeight="1">
      <c r="A37" s="23">
        <v>34</v>
      </c>
      <c r="B37" s="11" t="s">
        <v>46</v>
      </c>
      <c r="C37" s="3" t="s">
        <v>49</v>
      </c>
      <c r="D37" s="3" t="s">
        <v>117</v>
      </c>
      <c r="E37" s="3">
        <v>25902148</v>
      </c>
      <c r="F37" s="3" t="s">
        <v>135</v>
      </c>
      <c r="G37" s="3" t="s">
        <v>152</v>
      </c>
      <c r="H37" s="3" t="s">
        <v>118</v>
      </c>
      <c r="I37" s="8">
        <v>70000</v>
      </c>
      <c r="J37" s="28">
        <v>52500</v>
      </c>
      <c r="K37" s="19">
        <v>52500</v>
      </c>
      <c r="L37" s="12">
        <f t="shared" si="0"/>
        <v>0.75</v>
      </c>
      <c r="M37" s="3">
        <v>21</v>
      </c>
      <c r="N37" s="3" t="s">
        <v>254</v>
      </c>
      <c r="O37" s="36" t="s">
        <v>137</v>
      </c>
    </row>
    <row r="38" spans="1:15" ht="51.75" customHeight="1">
      <c r="A38" s="23">
        <v>35</v>
      </c>
      <c r="B38" s="11" t="s">
        <v>27</v>
      </c>
      <c r="C38" s="3" t="s">
        <v>95</v>
      </c>
      <c r="D38" s="3" t="s">
        <v>96</v>
      </c>
      <c r="E38" s="9" t="s">
        <v>172</v>
      </c>
      <c r="F38" s="3" t="s">
        <v>166</v>
      </c>
      <c r="G38" s="3" t="s">
        <v>171</v>
      </c>
      <c r="H38" s="3" t="s">
        <v>97</v>
      </c>
      <c r="I38" s="8">
        <v>150000</v>
      </c>
      <c r="J38" s="28">
        <v>112500</v>
      </c>
      <c r="K38" s="19">
        <v>112500</v>
      </c>
      <c r="L38" s="12">
        <f t="shared" si="0"/>
        <v>0.75</v>
      </c>
      <c r="M38" s="3">
        <v>21</v>
      </c>
      <c r="N38" s="3" t="s">
        <v>255</v>
      </c>
      <c r="O38" s="36" t="s">
        <v>137</v>
      </c>
    </row>
    <row r="39" spans="1:15" ht="48" customHeight="1">
      <c r="A39" s="23">
        <v>36</v>
      </c>
      <c r="B39" s="11" t="s">
        <v>30</v>
      </c>
      <c r="C39" s="3" t="s">
        <v>95</v>
      </c>
      <c r="D39" s="3" t="s">
        <v>102</v>
      </c>
      <c r="E39" s="9" t="s">
        <v>169</v>
      </c>
      <c r="F39" s="3" t="s">
        <v>166</v>
      </c>
      <c r="G39" s="3" t="s">
        <v>168</v>
      </c>
      <c r="H39" s="3" t="s">
        <v>103</v>
      </c>
      <c r="I39" s="8">
        <v>85500</v>
      </c>
      <c r="J39" s="28">
        <v>64000</v>
      </c>
      <c r="K39" s="19">
        <v>64000</v>
      </c>
      <c r="L39" s="12">
        <f t="shared" si="0"/>
        <v>0.7485380116959064</v>
      </c>
      <c r="M39" s="3">
        <v>21</v>
      </c>
      <c r="N39" s="3" t="s">
        <v>256</v>
      </c>
      <c r="O39" s="36" t="s">
        <v>167</v>
      </c>
    </row>
    <row r="40" spans="1:15" ht="66" customHeight="1" thickBot="1">
      <c r="A40" s="37">
        <v>37</v>
      </c>
      <c r="B40" s="38" t="s">
        <v>28</v>
      </c>
      <c r="C40" s="39" t="s">
        <v>95</v>
      </c>
      <c r="D40" s="39" t="s">
        <v>98</v>
      </c>
      <c r="E40" s="40" t="s">
        <v>170</v>
      </c>
      <c r="F40" s="39" t="s">
        <v>151</v>
      </c>
      <c r="G40" s="39" t="s">
        <v>150</v>
      </c>
      <c r="H40" s="39" t="s">
        <v>99</v>
      </c>
      <c r="I40" s="41">
        <v>327000</v>
      </c>
      <c r="J40" s="42">
        <v>245000</v>
      </c>
      <c r="K40" s="43">
        <v>245000</v>
      </c>
      <c r="L40" s="44">
        <f t="shared" si="0"/>
        <v>0.7492354740061162</v>
      </c>
      <c r="M40" s="39">
        <v>20</v>
      </c>
      <c r="N40" s="39" t="s">
        <v>257</v>
      </c>
      <c r="O40" s="45" t="s">
        <v>137</v>
      </c>
    </row>
    <row r="41" spans="1:15" ht="40.5" customHeight="1" thickBot="1">
      <c r="A41" s="4"/>
      <c r="B41" s="4"/>
      <c r="C41" s="4"/>
      <c r="D41" s="4"/>
      <c r="E41" s="4"/>
      <c r="F41" s="4"/>
      <c r="G41" s="4"/>
      <c r="H41" s="61" t="s">
        <v>189</v>
      </c>
      <c r="I41" s="62"/>
      <c r="J41" s="26" t="s">
        <v>190</v>
      </c>
      <c r="K41" s="5">
        <f>SUM(K4:K40)</f>
        <v>7596800</v>
      </c>
      <c r="L41" s="4"/>
      <c r="M41" s="4"/>
      <c r="N41" s="4"/>
      <c r="O41" s="4"/>
    </row>
    <row r="42" spans="1:15" ht="44.25" customHeight="1" thickBot="1">
      <c r="A42" s="72" t="s">
        <v>281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</row>
    <row r="43" spans="1:15" ht="61.5" customHeight="1">
      <c r="A43" s="22">
        <v>38</v>
      </c>
      <c r="B43" s="7" t="s">
        <v>35</v>
      </c>
      <c r="C43" s="7" t="s">
        <v>89</v>
      </c>
      <c r="D43" s="7" t="s">
        <v>110</v>
      </c>
      <c r="E43" s="7">
        <v>25380443</v>
      </c>
      <c r="F43" s="7" t="s">
        <v>135</v>
      </c>
      <c r="G43" s="7" t="s">
        <v>159</v>
      </c>
      <c r="H43" s="7" t="s">
        <v>111</v>
      </c>
      <c r="I43" s="46">
        <v>806517</v>
      </c>
      <c r="J43" s="35">
        <v>350000</v>
      </c>
      <c r="K43" s="21">
        <v>350000</v>
      </c>
      <c r="L43" s="47">
        <f aca="true" t="shared" si="1" ref="L43:L51">(K43/I43)</f>
        <v>0.4339648141328701</v>
      </c>
      <c r="M43" s="7">
        <v>24</v>
      </c>
      <c r="N43" s="7" t="s">
        <v>258</v>
      </c>
      <c r="O43" s="48" t="s">
        <v>137</v>
      </c>
    </row>
    <row r="44" spans="1:15" ht="56.25" customHeight="1">
      <c r="A44" s="23">
        <v>39</v>
      </c>
      <c r="B44" s="3" t="s">
        <v>36</v>
      </c>
      <c r="C44" s="3" t="s">
        <v>89</v>
      </c>
      <c r="D44" s="3" t="s">
        <v>110</v>
      </c>
      <c r="E44" s="3">
        <v>25380443</v>
      </c>
      <c r="F44" s="3" t="s">
        <v>135</v>
      </c>
      <c r="G44" s="3" t="s">
        <v>159</v>
      </c>
      <c r="H44" s="3" t="s">
        <v>112</v>
      </c>
      <c r="I44" s="8">
        <v>3937500</v>
      </c>
      <c r="J44" s="28">
        <v>342000</v>
      </c>
      <c r="K44" s="19">
        <v>342000</v>
      </c>
      <c r="L44" s="12">
        <f t="shared" si="1"/>
        <v>0.08685714285714285</v>
      </c>
      <c r="M44" s="3">
        <v>24</v>
      </c>
      <c r="N44" s="3" t="s">
        <v>258</v>
      </c>
      <c r="O44" s="36" t="s">
        <v>137</v>
      </c>
    </row>
    <row r="45" spans="1:15" ht="58.5" customHeight="1">
      <c r="A45" s="23">
        <v>40</v>
      </c>
      <c r="B45" s="3" t="s">
        <v>37</v>
      </c>
      <c r="C45" s="3" t="s">
        <v>89</v>
      </c>
      <c r="D45" s="3" t="s">
        <v>110</v>
      </c>
      <c r="E45" s="3">
        <v>25380443</v>
      </c>
      <c r="F45" s="3" t="s">
        <v>135</v>
      </c>
      <c r="G45" s="3" t="s">
        <v>159</v>
      </c>
      <c r="H45" s="3" t="s">
        <v>113</v>
      </c>
      <c r="I45" s="8">
        <v>628500</v>
      </c>
      <c r="J45" s="28">
        <v>244000</v>
      </c>
      <c r="K45" s="19">
        <v>244000</v>
      </c>
      <c r="L45" s="12">
        <f t="shared" si="1"/>
        <v>0.38822593476531425</v>
      </c>
      <c r="M45" s="3">
        <v>24</v>
      </c>
      <c r="N45" s="3" t="s">
        <v>259</v>
      </c>
      <c r="O45" s="36" t="s">
        <v>137</v>
      </c>
    </row>
    <row r="46" spans="1:15" ht="92.25" customHeight="1">
      <c r="A46" s="23">
        <v>41</v>
      </c>
      <c r="B46" s="3" t="s">
        <v>38</v>
      </c>
      <c r="C46" s="3" t="s">
        <v>89</v>
      </c>
      <c r="D46" s="3" t="s">
        <v>110</v>
      </c>
      <c r="E46" s="3">
        <v>25380443</v>
      </c>
      <c r="F46" s="3" t="s">
        <v>135</v>
      </c>
      <c r="G46" s="3" t="s">
        <v>159</v>
      </c>
      <c r="H46" s="3" t="s">
        <v>114</v>
      </c>
      <c r="I46" s="8">
        <v>1212597</v>
      </c>
      <c r="J46" s="28">
        <v>348200</v>
      </c>
      <c r="K46" s="19">
        <v>348200</v>
      </c>
      <c r="L46" s="12">
        <f t="shared" si="1"/>
        <v>0.2871522855491148</v>
      </c>
      <c r="M46" s="3">
        <v>24</v>
      </c>
      <c r="N46" s="3" t="s">
        <v>260</v>
      </c>
      <c r="O46" s="36" t="s">
        <v>137</v>
      </c>
    </row>
    <row r="47" spans="1:15" ht="57" customHeight="1">
      <c r="A47" s="23">
        <v>42</v>
      </c>
      <c r="B47" s="3" t="s">
        <v>40</v>
      </c>
      <c r="C47" s="3" t="s">
        <v>89</v>
      </c>
      <c r="D47" s="3" t="s">
        <v>110</v>
      </c>
      <c r="E47" s="3">
        <v>25380443</v>
      </c>
      <c r="F47" s="3" t="s">
        <v>135</v>
      </c>
      <c r="G47" s="3" t="s">
        <v>159</v>
      </c>
      <c r="H47" s="3" t="s">
        <v>116</v>
      </c>
      <c r="I47" s="8">
        <v>1238850</v>
      </c>
      <c r="J47" s="28">
        <v>346400</v>
      </c>
      <c r="K47" s="19">
        <v>346400</v>
      </c>
      <c r="L47" s="12">
        <f t="shared" si="1"/>
        <v>0.27961415829196434</v>
      </c>
      <c r="M47" s="3">
        <v>23</v>
      </c>
      <c r="N47" s="3" t="s">
        <v>258</v>
      </c>
      <c r="O47" s="36" t="s">
        <v>137</v>
      </c>
    </row>
    <row r="48" spans="1:15" ht="68.25" customHeight="1">
      <c r="A48" s="23">
        <v>43</v>
      </c>
      <c r="B48" s="3" t="s">
        <v>24</v>
      </c>
      <c r="C48" s="3" t="s">
        <v>89</v>
      </c>
      <c r="D48" s="3" t="s">
        <v>88</v>
      </c>
      <c r="E48" s="3">
        <v>47812052</v>
      </c>
      <c r="F48" s="3" t="s">
        <v>142</v>
      </c>
      <c r="G48" s="3" t="s">
        <v>163</v>
      </c>
      <c r="H48" s="3" t="s">
        <v>90</v>
      </c>
      <c r="I48" s="8">
        <v>1510000</v>
      </c>
      <c r="J48" s="28">
        <v>350000</v>
      </c>
      <c r="K48" s="19">
        <v>350000</v>
      </c>
      <c r="L48" s="12">
        <f t="shared" si="1"/>
        <v>0.23178807947019867</v>
      </c>
      <c r="M48" s="3">
        <v>22</v>
      </c>
      <c r="N48" s="3" t="s">
        <v>261</v>
      </c>
      <c r="O48" s="36" t="s">
        <v>137</v>
      </c>
    </row>
    <row r="49" spans="1:15" ht="60" customHeight="1">
      <c r="A49" s="23">
        <v>44</v>
      </c>
      <c r="B49" s="3" t="s">
        <v>25</v>
      </c>
      <c r="C49" s="3" t="s">
        <v>89</v>
      </c>
      <c r="D49" s="3" t="s">
        <v>91</v>
      </c>
      <c r="E49" s="3">
        <v>26598086</v>
      </c>
      <c r="F49" s="3" t="s">
        <v>142</v>
      </c>
      <c r="G49" s="3" t="s">
        <v>294</v>
      </c>
      <c r="H49" s="3" t="s">
        <v>92</v>
      </c>
      <c r="I49" s="8">
        <v>1831000</v>
      </c>
      <c r="J49" s="28">
        <v>350000</v>
      </c>
      <c r="K49" s="19">
        <v>350000</v>
      </c>
      <c r="L49" s="12">
        <f t="shared" si="1"/>
        <v>0.19115237575095576</v>
      </c>
      <c r="M49" s="3">
        <v>21</v>
      </c>
      <c r="N49" s="3" t="s">
        <v>261</v>
      </c>
      <c r="O49" s="36" t="s">
        <v>137</v>
      </c>
    </row>
    <row r="50" spans="1:15" ht="64.5" customHeight="1">
      <c r="A50" s="23">
        <v>45</v>
      </c>
      <c r="B50" s="3" t="s">
        <v>32</v>
      </c>
      <c r="C50" s="3" t="s">
        <v>89</v>
      </c>
      <c r="D50" s="3" t="s">
        <v>106</v>
      </c>
      <c r="E50" s="3">
        <v>69206325</v>
      </c>
      <c r="F50" s="3" t="s">
        <v>142</v>
      </c>
      <c r="G50" s="3" t="s">
        <v>295</v>
      </c>
      <c r="H50" s="3" t="s">
        <v>107</v>
      </c>
      <c r="I50" s="8">
        <v>1227931</v>
      </c>
      <c r="J50" s="28">
        <v>349500</v>
      </c>
      <c r="K50" s="19">
        <v>349500</v>
      </c>
      <c r="L50" s="12">
        <f t="shared" si="1"/>
        <v>0.2846251133003402</v>
      </c>
      <c r="M50" s="3">
        <v>21</v>
      </c>
      <c r="N50" s="3" t="s">
        <v>262</v>
      </c>
      <c r="O50" s="36" t="s">
        <v>137</v>
      </c>
    </row>
    <row r="51" spans="1:15" ht="62.25" customHeight="1" thickBot="1">
      <c r="A51" s="37">
        <v>46</v>
      </c>
      <c r="B51" s="39" t="s">
        <v>39</v>
      </c>
      <c r="C51" s="39" t="s">
        <v>89</v>
      </c>
      <c r="D51" s="39" t="s">
        <v>110</v>
      </c>
      <c r="E51" s="39">
        <v>25380443</v>
      </c>
      <c r="F51" s="39" t="s">
        <v>135</v>
      </c>
      <c r="G51" s="39" t="s">
        <v>159</v>
      </c>
      <c r="H51" s="39" t="s">
        <v>115</v>
      </c>
      <c r="I51" s="41">
        <v>772600</v>
      </c>
      <c r="J51" s="42">
        <v>161500</v>
      </c>
      <c r="K51" s="43">
        <v>161500</v>
      </c>
      <c r="L51" s="44">
        <f t="shared" si="1"/>
        <v>0.20903442920010354</v>
      </c>
      <c r="M51" s="39">
        <v>21</v>
      </c>
      <c r="N51" s="39" t="s">
        <v>276</v>
      </c>
      <c r="O51" s="45" t="s">
        <v>137</v>
      </c>
    </row>
    <row r="52" spans="2:15" ht="30" customHeight="1">
      <c r="B52" s="4"/>
      <c r="C52" s="4"/>
      <c r="D52" s="4"/>
      <c r="E52" s="4"/>
      <c r="F52" s="4"/>
      <c r="G52" s="4"/>
      <c r="H52" s="61" t="s">
        <v>189</v>
      </c>
      <c r="I52" s="62"/>
      <c r="J52" s="26" t="s">
        <v>190</v>
      </c>
      <c r="K52" s="5">
        <f>SUM(K43:K51)</f>
        <v>2841600</v>
      </c>
      <c r="L52" s="13"/>
      <c r="M52" s="18"/>
      <c r="N52" s="4"/>
      <c r="O52" s="4"/>
    </row>
    <row r="53" spans="2:15" ht="24.75" customHeight="1" thickBot="1">
      <c r="B53" s="4"/>
      <c r="C53" s="4"/>
      <c r="D53" s="4"/>
      <c r="E53" s="4"/>
      <c r="F53" s="4"/>
      <c r="G53" s="4"/>
      <c r="H53" s="10"/>
      <c r="I53" s="10"/>
      <c r="J53" s="32"/>
      <c r="K53" s="5"/>
      <c r="L53" s="13"/>
      <c r="M53" s="18"/>
      <c r="N53" s="4"/>
      <c r="O53" s="4"/>
    </row>
    <row r="54" spans="1:15" ht="48" customHeight="1" thickBot="1">
      <c r="A54" s="66" t="s">
        <v>282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</row>
    <row r="55" spans="1:15" ht="66" customHeight="1">
      <c r="A55" s="22">
        <v>47</v>
      </c>
      <c r="B55" s="7" t="s">
        <v>191</v>
      </c>
      <c r="C55" s="7" t="s">
        <v>192</v>
      </c>
      <c r="D55" s="49" t="s">
        <v>193</v>
      </c>
      <c r="E55" s="7">
        <v>61989100</v>
      </c>
      <c r="F55" s="7" t="s">
        <v>194</v>
      </c>
      <c r="G55" s="7" t="s">
        <v>195</v>
      </c>
      <c r="H55" s="7" t="s">
        <v>196</v>
      </c>
      <c r="I55" s="46">
        <v>200000</v>
      </c>
      <c r="J55" s="35">
        <v>200000</v>
      </c>
      <c r="K55" s="21">
        <v>200000</v>
      </c>
      <c r="L55" s="47">
        <f>(K55/I55)</f>
        <v>1</v>
      </c>
      <c r="M55" s="7"/>
      <c r="N55" s="35" t="s">
        <v>264</v>
      </c>
      <c r="O55" s="48" t="s">
        <v>147</v>
      </c>
    </row>
    <row r="56" spans="1:15" ht="64.5" customHeight="1">
      <c r="A56" s="23">
        <v>48</v>
      </c>
      <c r="B56" s="3" t="s">
        <v>197</v>
      </c>
      <c r="C56" s="3" t="s">
        <v>198</v>
      </c>
      <c r="D56" s="27" t="s">
        <v>199</v>
      </c>
      <c r="E56" s="3">
        <v>61963607</v>
      </c>
      <c r="F56" s="3" t="s">
        <v>200</v>
      </c>
      <c r="G56" s="3" t="s">
        <v>201</v>
      </c>
      <c r="H56" s="3" t="s">
        <v>202</v>
      </c>
      <c r="I56" s="8">
        <v>440000</v>
      </c>
      <c r="J56" s="31">
        <v>220000</v>
      </c>
      <c r="K56" s="25">
        <v>220000</v>
      </c>
      <c r="L56" s="12">
        <f aca="true" t="shared" si="2" ref="L56:L62">(K56/I56)</f>
        <v>0.5</v>
      </c>
      <c r="M56" s="3"/>
      <c r="N56" s="28" t="s">
        <v>268</v>
      </c>
      <c r="O56" s="36" t="s">
        <v>147</v>
      </c>
    </row>
    <row r="57" spans="1:15" ht="81.75" customHeight="1">
      <c r="A57" s="23">
        <v>49</v>
      </c>
      <c r="B57" s="3" t="s">
        <v>203</v>
      </c>
      <c r="C57" s="3" t="s">
        <v>204</v>
      </c>
      <c r="D57" s="27" t="s">
        <v>121</v>
      </c>
      <c r="E57" s="3">
        <v>65468562</v>
      </c>
      <c r="F57" s="3" t="s">
        <v>156</v>
      </c>
      <c r="G57" s="3" t="s">
        <v>157</v>
      </c>
      <c r="H57" s="3" t="s">
        <v>205</v>
      </c>
      <c r="I57" s="8">
        <v>100000</v>
      </c>
      <c r="J57" s="28">
        <v>74800</v>
      </c>
      <c r="K57" s="19">
        <v>74800</v>
      </c>
      <c r="L57" s="12">
        <f t="shared" si="2"/>
        <v>0.748</v>
      </c>
      <c r="M57" s="3"/>
      <c r="N57" s="28" t="s">
        <v>265</v>
      </c>
      <c r="O57" s="36" t="s">
        <v>143</v>
      </c>
    </row>
    <row r="58" spans="1:15" ht="64.5" customHeight="1">
      <c r="A58" s="23">
        <v>50</v>
      </c>
      <c r="B58" s="3" t="s">
        <v>206</v>
      </c>
      <c r="C58" s="3" t="s">
        <v>204</v>
      </c>
      <c r="D58" s="27" t="s">
        <v>207</v>
      </c>
      <c r="E58" s="3">
        <v>68308655</v>
      </c>
      <c r="F58" s="3" t="s">
        <v>142</v>
      </c>
      <c r="G58" s="3" t="s">
        <v>208</v>
      </c>
      <c r="H58" s="3" t="s">
        <v>209</v>
      </c>
      <c r="I58" s="8">
        <v>135000</v>
      </c>
      <c r="J58" s="28">
        <v>100000</v>
      </c>
      <c r="K58" s="19">
        <v>100000</v>
      </c>
      <c r="L58" s="12">
        <f t="shared" si="2"/>
        <v>0.7407407407407407</v>
      </c>
      <c r="M58" s="3"/>
      <c r="N58" s="28" t="s">
        <v>266</v>
      </c>
      <c r="O58" s="36" t="s">
        <v>179</v>
      </c>
    </row>
    <row r="59" spans="1:15" ht="68.25" customHeight="1">
      <c r="A59" s="23">
        <v>51</v>
      </c>
      <c r="B59" s="3" t="s">
        <v>210</v>
      </c>
      <c r="C59" s="3" t="s">
        <v>204</v>
      </c>
      <c r="D59" s="27" t="s">
        <v>293</v>
      </c>
      <c r="E59" s="3">
        <v>75026937</v>
      </c>
      <c r="F59" s="3" t="s">
        <v>200</v>
      </c>
      <c r="G59" s="3" t="s">
        <v>292</v>
      </c>
      <c r="H59" s="3" t="s">
        <v>211</v>
      </c>
      <c r="I59" s="8">
        <v>69735</v>
      </c>
      <c r="J59" s="28">
        <v>52301</v>
      </c>
      <c r="K59" s="19">
        <v>52300</v>
      </c>
      <c r="L59" s="12">
        <f t="shared" si="2"/>
        <v>0.7499820749982075</v>
      </c>
      <c r="M59" s="3"/>
      <c r="N59" s="28" t="s">
        <v>267</v>
      </c>
      <c r="O59" s="36" t="s">
        <v>137</v>
      </c>
    </row>
    <row r="60" spans="1:15" ht="87" customHeight="1">
      <c r="A60" s="23">
        <v>52</v>
      </c>
      <c r="B60" s="3" t="s">
        <v>212</v>
      </c>
      <c r="C60" s="3" t="s">
        <v>213</v>
      </c>
      <c r="D60" s="27" t="s">
        <v>214</v>
      </c>
      <c r="E60" s="3">
        <v>26520788</v>
      </c>
      <c r="F60" s="3" t="s">
        <v>156</v>
      </c>
      <c r="G60" s="3" t="s">
        <v>215</v>
      </c>
      <c r="H60" s="3" t="s">
        <v>216</v>
      </c>
      <c r="I60" s="8">
        <v>268900</v>
      </c>
      <c r="J60" s="31">
        <v>134450</v>
      </c>
      <c r="K60" s="25">
        <v>134400</v>
      </c>
      <c r="L60" s="12">
        <f t="shared" si="2"/>
        <v>0.4998140572703607</v>
      </c>
      <c r="M60" s="3"/>
      <c r="N60" s="28" t="s">
        <v>263</v>
      </c>
      <c r="O60" s="36" t="s">
        <v>143</v>
      </c>
    </row>
    <row r="61" spans="1:15" ht="47.25" customHeight="1">
      <c r="A61" s="23">
        <v>53</v>
      </c>
      <c r="B61" s="3" t="s">
        <v>217</v>
      </c>
      <c r="C61" s="3" t="s">
        <v>213</v>
      </c>
      <c r="D61" s="27" t="s">
        <v>218</v>
      </c>
      <c r="E61" s="9" t="s">
        <v>219</v>
      </c>
      <c r="F61" s="3" t="s">
        <v>142</v>
      </c>
      <c r="G61" s="3" t="s">
        <v>220</v>
      </c>
      <c r="H61" s="3" t="s">
        <v>221</v>
      </c>
      <c r="I61" s="8">
        <v>700000</v>
      </c>
      <c r="J61" s="31">
        <v>350000</v>
      </c>
      <c r="K61" s="25">
        <v>350000</v>
      </c>
      <c r="L61" s="12">
        <f t="shared" si="2"/>
        <v>0.5</v>
      </c>
      <c r="M61" s="3"/>
      <c r="N61" s="28" t="s">
        <v>245</v>
      </c>
      <c r="O61" s="50" t="s">
        <v>143</v>
      </c>
    </row>
    <row r="62" spans="1:15" ht="45" customHeight="1" thickBot="1">
      <c r="A62" s="37">
        <v>54</v>
      </c>
      <c r="B62" s="39" t="s">
        <v>222</v>
      </c>
      <c r="C62" s="39" t="s">
        <v>213</v>
      </c>
      <c r="D62" s="51" t="s">
        <v>223</v>
      </c>
      <c r="E62" s="39">
        <v>26621908</v>
      </c>
      <c r="F62" s="39" t="s">
        <v>142</v>
      </c>
      <c r="G62" s="39" t="s">
        <v>224</v>
      </c>
      <c r="H62" s="39" t="s">
        <v>225</v>
      </c>
      <c r="I62" s="41">
        <v>380000</v>
      </c>
      <c r="J62" s="52">
        <v>190000</v>
      </c>
      <c r="K62" s="53">
        <v>190000</v>
      </c>
      <c r="L62" s="44">
        <f t="shared" si="2"/>
        <v>0.5</v>
      </c>
      <c r="M62" s="39"/>
      <c r="N62" s="42" t="s">
        <v>245</v>
      </c>
      <c r="O62" s="45" t="s">
        <v>137</v>
      </c>
    </row>
    <row r="63" spans="10:11" ht="32.25" customHeight="1">
      <c r="J63" s="58" t="s">
        <v>190</v>
      </c>
      <c r="K63" s="5">
        <f>SUM(K55:K62)</f>
        <v>1321500</v>
      </c>
    </row>
    <row r="64" spans="3:4" ht="24.75" customHeight="1">
      <c r="C64" s="29" t="s">
        <v>269</v>
      </c>
      <c r="D64" s="6"/>
    </row>
    <row r="65" spans="3:8" ht="39" customHeight="1">
      <c r="C65" s="30" t="s">
        <v>253</v>
      </c>
      <c r="D65" s="30" t="s">
        <v>274</v>
      </c>
      <c r="G65" s="60" t="s">
        <v>286</v>
      </c>
      <c r="H65" s="3" t="s">
        <v>289</v>
      </c>
    </row>
    <row r="66" spans="3:8" ht="54.75" customHeight="1">
      <c r="C66" s="30" t="s">
        <v>270</v>
      </c>
      <c r="D66" s="30" t="s">
        <v>275</v>
      </c>
      <c r="G66" s="59" t="s">
        <v>287</v>
      </c>
      <c r="H66" s="3" t="s">
        <v>288</v>
      </c>
    </row>
    <row r="67" spans="3:8" ht="34.5" customHeight="1">
      <c r="C67" s="30" t="s">
        <v>245</v>
      </c>
      <c r="D67" s="30" t="s">
        <v>273</v>
      </c>
      <c r="G67" s="3" t="s">
        <v>291</v>
      </c>
      <c r="H67" s="3" t="s">
        <v>290</v>
      </c>
    </row>
    <row r="68" spans="3:4" ht="34.5" customHeight="1">
      <c r="C68" s="30" t="s">
        <v>271</v>
      </c>
      <c r="D68" s="30" t="s">
        <v>272</v>
      </c>
    </row>
  </sheetData>
  <mergeCells count="6">
    <mergeCell ref="H52:I52"/>
    <mergeCell ref="A1:O1"/>
    <mergeCell ref="A54:O54"/>
    <mergeCell ref="A3:O3"/>
    <mergeCell ref="A42:O42"/>
    <mergeCell ref="H41:I41"/>
  </mergeCells>
  <printOptions horizontalCentered="1"/>
  <pageMargins left="0.3937007874015748" right="0.3937007874015748" top="0.7874015748031497" bottom="0.3937007874015748" header="0.2755905511811024" footer="0.31496062992125984"/>
  <pageSetup fitToHeight="6" fitToWidth="1" horizontalDpi="600" verticalDpi="600" orientation="landscape" paperSize="9" scale="65" r:id="rId1"/>
  <headerFooter alignWithMargins="0">
    <oddHeader>&amp;L&amp;"Times New Roman CE,tučné"&amp;14Usnesení č. 19/1656 - Příloha č. 1&amp;"Times New Roman CE,obyčejné"
Počet stran přílohy: 6&amp;R&amp;"Times New Roman CE,obyčejné"&amp;14Strana &amp;P</oddHeader>
  </headerFooter>
  <rowBreaks count="7" manualBreakCount="7">
    <brk id="12" max="14" man="1"/>
    <brk id="13" max="14" man="1"/>
    <brk id="21" max="14" man="1"/>
    <brk id="22" max="14" man="1"/>
    <brk id="33" max="14" man="1"/>
    <brk id="41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2007-10-01T10:18:19Z</cp:lastPrinted>
  <dcterms:created xsi:type="dcterms:W3CDTF">2007-07-23T11:50:38Z</dcterms:created>
  <dcterms:modified xsi:type="dcterms:W3CDTF">2007-10-01T10:18:20Z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-370902497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