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'List1'!$A$1:$N$87</definedName>
  </definedNames>
  <calcPr fullCalcOnLoad="1"/>
</workbook>
</file>

<file path=xl/sharedStrings.xml><?xml version="1.0" encoding="utf-8"?>
<sst xmlns="http://schemas.openxmlformats.org/spreadsheetml/2006/main" count="696" uniqueCount="386">
  <si>
    <t>Název žadatele</t>
  </si>
  <si>
    <t>IČ</t>
  </si>
  <si>
    <t>Právní forma žadatele</t>
  </si>
  <si>
    <t>Adresa žadatele</t>
  </si>
  <si>
    <t>Název projektu</t>
  </si>
  <si>
    <t>Požadovaná výše dotace (Kč)</t>
  </si>
  <si>
    <t>% spoluúčast dotace na CUN</t>
  </si>
  <si>
    <t>Doba realizace projektu</t>
  </si>
  <si>
    <t>Kód programu</t>
  </si>
  <si>
    <t>RSS 3/08</t>
  </si>
  <si>
    <t>obec</t>
  </si>
  <si>
    <t>1.1. - 31.12.2008</t>
  </si>
  <si>
    <t>Město Vítkov</t>
  </si>
  <si>
    <t>Zavádění komunitního plánování ve Vítkově</t>
  </si>
  <si>
    <t>00300870</t>
  </si>
  <si>
    <t>1.5. - 31.12.2008</t>
  </si>
  <si>
    <t>Centrum nové naděje</t>
  </si>
  <si>
    <t>Dolní 96, 738 01 Frýdek - Místek</t>
  </si>
  <si>
    <t>70632031</t>
  </si>
  <si>
    <t>občanské sdružení</t>
  </si>
  <si>
    <t>PON - poradna pro oběti násilí</t>
  </si>
  <si>
    <t>RSS 4/08</t>
  </si>
  <si>
    <t>Re - centrum - supervize</t>
  </si>
  <si>
    <t>RSS 1/08</t>
  </si>
  <si>
    <t>1.6. - 31.12.2008</t>
  </si>
  <si>
    <t>Mistrovství České republiky jednotlivců a dvoučlenných družstev ve stolním tenise vozíčkářů</t>
  </si>
  <si>
    <t>1.2. - 30.6.2008</t>
  </si>
  <si>
    <t>Sportovní klub vozíčkářů Ostrava</t>
  </si>
  <si>
    <t>30. dubna 17, 702 00 Ostrava</t>
  </si>
  <si>
    <t>KPVP 6/08</t>
  </si>
  <si>
    <t>63025582</t>
  </si>
  <si>
    <t>Charita Frýdek - Místek</t>
  </si>
  <si>
    <t>evidovaná právnická osoba</t>
  </si>
  <si>
    <t>Mateřské centrum Kolečko</t>
  </si>
  <si>
    <t>RSS 10/08</t>
  </si>
  <si>
    <t>F. Čejky 450, 738 01 Frýdek  - Místek</t>
  </si>
  <si>
    <t>45235201</t>
  </si>
  <si>
    <t>Poradenské centrum</t>
  </si>
  <si>
    <t>PARA CONSULTING s.r.o.</t>
  </si>
  <si>
    <t>27796418</t>
  </si>
  <si>
    <t>společnost s ručením omezeným</t>
  </si>
  <si>
    <t>PARAlympiáda 2008 /PARAinkubátor - PARAdays/</t>
  </si>
  <si>
    <t>obecně prospěšná společnost</t>
  </si>
  <si>
    <t>1.4. - 31.12.2008</t>
  </si>
  <si>
    <t>40613411</t>
  </si>
  <si>
    <t>Armáda spásy</t>
  </si>
  <si>
    <t>Systémové zajištění výkonu alternativních trestů</t>
  </si>
  <si>
    <t>1.3. - 31.12.2008</t>
  </si>
  <si>
    <t>RSS 5/08</t>
  </si>
  <si>
    <t>Statutární město Havířov</t>
  </si>
  <si>
    <t>Realizace výstupu z Komunitního plánu města Havířova - zpracování katalogu sociálních služeb</t>
  </si>
  <si>
    <t>1.5. - 20.12.2008</t>
  </si>
  <si>
    <t>00297488</t>
  </si>
  <si>
    <t>Petržílkova 2565/23, 158 00 Praha 5</t>
  </si>
  <si>
    <t>Svornosti 2/86, 736 01 Havířov-Město</t>
  </si>
  <si>
    <t>Město Bílovec</t>
  </si>
  <si>
    <t>00297755</t>
  </si>
  <si>
    <t>Slezské náměstí 1, 743 01 Bílovec</t>
  </si>
  <si>
    <t>Město Bílovec - komunitní plánování sociálních služeb</t>
  </si>
  <si>
    <t>KPVP 2/08</t>
  </si>
  <si>
    <t>SLUNCE - služby nízkoprahového centra</t>
  </si>
  <si>
    <t>Krystal Help o.s.</t>
  </si>
  <si>
    <t>Svatováclavská 7, 794 01 Krnov</t>
  </si>
  <si>
    <t>PDP 1/08</t>
  </si>
  <si>
    <t>26598086</t>
  </si>
  <si>
    <t>Naplnění standardů kvality sociálních služeb ve Středisku rané péče SPRP Ostrava</t>
  </si>
  <si>
    <t>Středisko rané péče SPRP Ostrava</t>
  </si>
  <si>
    <t>Nádražní 80, 702 00 Moravská Ostrava</t>
  </si>
  <si>
    <t>75095017</t>
  </si>
  <si>
    <t>KPVP 3/08</t>
  </si>
  <si>
    <t>Supervize a cvičná inspekce v Charitě Frýdek - Místek</t>
  </si>
  <si>
    <t>Renarkon, o.p.s.</t>
  </si>
  <si>
    <t>Terénní program na Novojičínsku</t>
  </si>
  <si>
    <t>2.1. - 31.12.2008</t>
  </si>
  <si>
    <t>Mariánskohorská 1328/29, 702 00 Moravská Ostrava</t>
  </si>
  <si>
    <t>25380443</t>
  </si>
  <si>
    <t>Zvyšování kvality služeb v souvislosti s implementací standardů kvality sociálních služeb</t>
  </si>
  <si>
    <t>Kontaktní centrum Ostrava</t>
  </si>
  <si>
    <t>Terénní program Ostrava</t>
  </si>
  <si>
    <t>Terénní program v sociálně vyloučených lokalitách Ostrava</t>
  </si>
  <si>
    <t>Kontaktní centrum Frýdek - Místek</t>
  </si>
  <si>
    <t>Terapeutická komunita Renarkon</t>
  </si>
  <si>
    <t>Dům na půl cesty - Doléčovací centrum</t>
  </si>
  <si>
    <t>TyfloCentrum ČR, o.p.s.</t>
  </si>
  <si>
    <t>25902148</t>
  </si>
  <si>
    <t>U Svobodáren 1300, 735 06 Karviná - Nové Město</t>
  </si>
  <si>
    <t>Vytvoření pracovního místa pro zrakově postiženého maséra/masérku</t>
  </si>
  <si>
    <t>Zavedení tlumočnické služby v okrese Karviná</t>
  </si>
  <si>
    <t>Občanské sdružení - TRIANON</t>
  </si>
  <si>
    <t>26621908</t>
  </si>
  <si>
    <t>Na Horkách 1701/23, 737 01 Český Těšín</t>
  </si>
  <si>
    <t>KPVP 5/08</t>
  </si>
  <si>
    <t>Centrum sociálních služeb Ostrava, příspěvková organizace</t>
  </si>
  <si>
    <t>Zavádění standardů kvality sociálních služeb v Centru sociálních služeb Ostrava</t>
  </si>
  <si>
    <t>1.2. - 31.12.2008</t>
  </si>
  <si>
    <t>75082861</t>
  </si>
  <si>
    <t>příspěvková organizace obce</t>
  </si>
  <si>
    <t>Sociální služby města Třince</t>
  </si>
  <si>
    <t>Zavádění standardů kvality do praxe v Sociálních službách města Třince</t>
  </si>
  <si>
    <t>00600954</t>
  </si>
  <si>
    <t>Habrová 302, 739 61 Třinec</t>
  </si>
  <si>
    <t>6. konference s mezinárodní účastí Bez bariér bez hranic 2008</t>
  </si>
  <si>
    <t>PDP 2/08</t>
  </si>
  <si>
    <t>Zavádění komunitního plánování včetně vzdělávání realizátorů</t>
  </si>
  <si>
    <t>Město Kravaře</t>
  </si>
  <si>
    <t>00300292</t>
  </si>
  <si>
    <t>Náměstí 43, 747 21 Kravaře</t>
  </si>
  <si>
    <t>Zkvalitnění sociální služby - zaměřením na personální standardy</t>
  </si>
  <si>
    <t>Krizové a kontaktní centrum "Pod slunečníkem"</t>
  </si>
  <si>
    <t>47812052</t>
  </si>
  <si>
    <t>Hradecká 16, 746 01 Opava</t>
  </si>
  <si>
    <t>63024829</t>
  </si>
  <si>
    <t>Apoštolská církev, sbor Havířov</t>
  </si>
  <si>
    <t>Selská 394/29 736 01 Havířov - Bludovice</t>
  </si>
  <si>
    <t>Mateřské centrum Majáček</t>
  </si>
  <si>
    <t>Komunitní plánování obcí na Odersku</t>
  </si>
  <si>
    <t>Město Odry</t>
  </si>
  <si>
    <t>00298221</t>
  </si>
  <si>
    <t>Občanské sdružení Dítě s diabetem</t>
  </si>
  <si>
    <t>26673371</t>
  </si>
  <si>
    <t>Kostelní 100/22, 702 00 Moravská Ostrava</t>
  </si>
  <si>
    <t>Re - centrum - probační programy</t>
  </si>
  <si>
    <t>Dopracování a aktualizace komunitního plánu mikroregionu Vrbensko</t>
  </si>
  <si>
    <t>Město Vrbno pod Pradědem</t>
  </si>
  <si>
    <t>Nádražní 389, Vrbno pod Pradědem, 793 26</t>
  </si>
  <si>
    <t>00296457</t>
  </si>
  <si>
    <t>Muzikoterapie a hudební festival v Kouzelné buřince</t>
  </si>
  <si>
    <t>Společnost pro podporu lidí s mentálním postižením v České republice, o.s. Místní organizace SPMP ČR Rýmařov</t>
  </si>
  <si>
    <t>Okružní 10, 795 01 Rýmařov</t>
  </si>
  <si>
    <t>75108305</t>
  </si>
  <si>
    <t>Centrum pro rodinu Sluníčko</t>
  </si>
  <si>
    <t>Sdružení maminek Sluníčko o.s.</t>
  </si>
  <si>
    <t>26591537</t>
  </si>
  <si>
    <t>Dolní Marklovice 232, 735 72 Petrovice u Karviné</t>
  </si>
  <si>
    <t>Resocializace klientů s duševním onemocněním</t>
  </si>
  <si>
    <t>Helpin</t>
  </si>
  <si>
    <t>26530015</t>
  </si>
  <si>
    <t>Nádražní 842, 739 91 Jablunkov</t>
  </si>
  <si>
    <t>Být rodičem neznamená žít v izolaci</t>
  </si>
  <si>
    <t>Mateřské centrum Krteček Ostrava - Poruba</t>
  </si>
  <si>
    <t>26613824</t>
  </si>
  <si>
    <t>Slavíkova 6067, 708 00 Ostrava - Poruba</t>
  </si>
  <si>
    <t>Slezská diakonie</t>
  </si>
  <si>
    <t>65468562</t>
  </si>
  <si>
    <t>Na Nivách 7, 737 01 Český Těšín</t>
  </si>
  <si>
    <t>KPVP 1/08</t>
  </si>
  <si>
    <t>Odlehčovací služby pro osoby se zdravotním postižením a seniory střediska Osobní asistence Slezské diakonie</t>
  </si>
  <si>
    <t>Podpora zavádění standardů kvality v denním stacionáři Slezské diakonie EDEN</t>
  </si>
  <si>
    <t>Kavárna - nácvikové pracoviště pro osoby se zdravotním postižením</t>
  </si>
  <si>
    <t>Rodinná pohoda v Mateřském centru Rodinka</t>
  </si>
  <si>
    <t>Sociální asistence Třinec</t>
  </si>
  <si>
    <t>RSS 8/08</t>
  </si>
  <si>
    <t>Příprava služeb Slezské diakonie na absolvování inspekce sociálních služeb</t>
  </si>
  <si>
    <t>15.5. - 14.7.2008</t>
  </si>
  <si>
    <t>Sociální asistence Rýmařov</t>
  </si>
  <si>
    <t>Poradna pro oběti násilí, týrání a zneužívání ELPIS Bruntál</t>
  </si>
  <si>
    <t>Dopolední čajovna pro maminky s dětmi</t>
  </si>
  <si>
    <t>Respitní péče na Novojičínsku</t>
  </si>
  <si>
    <t>Zavádění komunitního plánování obcí</t>
  </si>
  <si>
    <t>Obec Osoblaha</t>
  </si>
  <si>
    <t>00296279</t>
  </si>
  <si>
    <t>Podpora naplňování kritérií standardů kvality sociálních služeb</t>
  </si>
  <si>
    <t>KAFIRA o.s.</t>
  </si>
  <si>
    <t>26588773</t>
  </si>
  <si>
    <t>Olomoucká 24, 746 01 Opava</t>
  </si>
  <si>
    <t>Charita sv. Alexandra</t>
  </si>
  <si>
    <t>26520788</t>
  </si>
  <si>
    <t>Holvekova 651/28, 718 00 Ostrava - Kunčičky</t>
  </si>
  <si>
    <t>Pořízení technologického zařízení, které umožní udržitelnost výrobního programu chráněné dílny zpracování plastů</t>
  </si>
  <si>
    <t>Mateřské a rodinné centrum SKŘÍTCI, o.s.</t>
  </si>
  <si>
    <t>22668985</t>
  </si>
  <si>
    <t>ČSA 30, 792 01 Bruntál</t>
  </si>
  <si>
    <t>Šance pro rodiny s dětmi - aneb a co děti, mají si kde hrát?</t>
  </si>
  <si>
    <t>1.2. - 30.11.2008</t>
  </si>
  <si>
    <t>Centrum pro zdravotně postižené Moravskoslezského kraje</t>
  </si>
  <si>
    <t>Krok za krokem k občanskému poradenství na Novojičínsku</t>
  </si>
  <si>
    <t>26593548</t>
  </si>
  <si>
    <t>Bieblova 3, 702 00 Ostrava</t>
  </si>
  <si>
    <t>26516594</t>
  </si>
  <si>
    <t>Ostrčilova 19, 702 00  Moravská Ostrava</t>
  </si>
  <si>
    <t>Asistence formou individuálního doučování dětí ze znevýhodněných rodin</t>
  </si>
  <si>
    <t>S.T.O.P</t>
  </si>
  <si>
    <t>Mraveneček veze děti</t>
  </si>
  <si>
    <t>Charita Opava</t>
  </si>
  <si>
    <t>43964591</t>
  </si>
  <si>
    <t>Přemyslovců 26, 747 07 Opava - Jaktař</t>
  </si>
  <si>
    <t>Podpora rodiny v Moravskoslezském kraji</t>
  </si>
  <si>
    <t>68921454</t>
  </si>
  <si>
    <t>Společnost pro děti, rodinu a volný čas, o.s.</t>
  </si>
  <si>
    <t>Zdenka Chalabaly 3006/3, 700 30 Ostrava - Bělský Les</t>
  </si>
  <si>
    <t>Prevence násilí na ženách a pomoc obětem</t>
  </si>
  <si>
    <t>26658348</t>
  </si>
  <si>
    <t>Dělnická 535, 735 14 Orlová - Poruba</t>
  </si>
  <si>
    <t>Mládežnická florbalová akademie pro vozíčkáře a jejich přátele</t>
  </si>
  <si>
    <t>26551098</t>
  </si>
  <si>
    <t>ABAK - počítadlo, občanské sdružení</t>
  </si>
  <si>
    <t>17. listopadu 1123, 708 00 Ostrava - Poruba</t>
  </si>
  <si>
    <t>Zkvalitnit život dětí s diabetem a jiným autoimunitním onemocněním (2008) - edukačně motivační vzdělávací semináře, poradna, celoroční aktivity (VZEP, přednášky, besedy, sportovní aktivity, společná setkání)</t>
  </si>
  <si>
    <t>Pomáháme rodinám</t>
  </si>
  <si>
    <t>Help - in, o.p.s. Bruntál</t>
  </si>
  <si>
    <t>25900757</t>
  </si>
  <si>
    <t>U Rybníka 4, 792 01 Bruntál</t>
  </si>
  <si>
    <t>Standardům v ústrety! - revize metodiky pro NZDM Klub NAUTILUS</t>
  </si>
  <si>
    <t>Sbor Křesťanské společenství Krnov</t>
  </si>
  <si>
    <t>73631531</t>
  </si>
  <si>
    <t>Opavská 251/26, 794 01 Krnov</t>
  </si>
  <si>
    <t>Diecézní charita ostravsko-opavská</t>
  </si>
  <si>
    <t>66181127</t>
  </si>
  <si>
    <t>Kratochvílova 3, 702 00  Moravská Ostrava</t>
  </si>
  <si>
    <t>Vizitace v zařízeních sociálních služeb</t>
  </si>
  <si>
    <t>FOKUS - Opava</t>
  </si>
  <si>
    <t>26990881</t>
  </si>
  <si>
    <t>Opavská 33, 793 13 Svobodné Heřmanice</t>
  </si>
  <si>
    <t>Podpora implementace standardů kvality sociálních služeb</t>
  </si>
  <si>
    <t>OPEN HOUSE</t>
  </si>
  <si>
    <t>70645671</t>
  </si>
  <si>
    <t>Dr. E. Beneše 47, 792 01  Bruntál</t>
  </si>
  <si>
    <t>Personální a provozní standardy pro Open House Bruntál</t>
  </si>
  <si>
    <t xml:space="preserve">Podané ruce, o. s. </t>
  </si>
  <si>
    <t>70632596</t>
  </si>
  <si>
    <t>Zvýšení kvality stávající služby osobní asistence</t>
  </si>
  <si>
    <t>Rehabilitační stacionář Třinec, příspěvková organizace</t>
  </si>
  <si>
    <t>75055473</t>
  </si>
  <si>
    <t>Máchova 1134, 739 61  Třinec</t>
  </si>
  <si>
    <t>Podpora procesů zavádění standardů kvality sociálních služeb</t>
  </si>
  <si>
    <t>Charita Ostrava</t>
  </si>
  <si>
    <t>44940998</t>
  </si>
  <si>
    <t>Kořenského 17, 703 00  Ostrava - Vítkovice</t>
  </si>
  <si>
    <t>1.1 - 31.12.2008</t>
  </si>
  <si>
    <t>Město Frenštát pod Radhoštěm</t>
  </si>
  <si>
    <t>00297852</t>
  </si>
  <si>
    <t>nám. Míru 1, 744 01  Frenštát pod Radhoštěm</t>
  </si>
  <si>
    <t>Komunitní plánování sociálních služeb ve správním obvodě města Frenštát pod Radhoštěm</t>
  </si>
  <si>
    <t>Centrum pro rozvoj péče o duševní zdraví Moravskoslezského kraje</t>
  </si>
  <si>
    <t>26640601</t>
  </si>
  <si>
    <t>Skautská 1081, 708 00 Ostrava - Poruba</t>
  </si>
  <si>
    <t>Krizové centrum Ostrava - podpora zavádění standardů kvality sociální péče</t>
  </si>
  <si>
    <t>19.2. - 31.12.2008</t>
  </si>
  <si>
    <t>Asociace rodičů a přátel zdravotně postižených dětí v ČR, o.s., Klub Stonožka Ostrava</t>
  </si>
  <si>
    <t>68308892</t>
  </si>
  <si>
    <t>Mitušova 4, 700 30  Ostrava - Hrabůvka</t>
  </si>
  <si>
    <t>Doprava zdravotně postižených dětí a mládeže</t>
  </si>
  <si>
    <t>Zajištění pravidelné supervize pro pracovníky charitních sociálních služeb</t>
  </si>
  <si>
    <t>Bílý nosorožec, o.p.s.</t>
  </si>
  <si>
    <t>26863901</t>
  </si>
  <si>
    <t>Nemocniční 2902/3, 702 00  Ostrava</t>
  </si>
  <si>
    <t>Právo pro každý den</t>
  </si>
  <si>
    <t>KERIT</t>
  </si>
  <si>
    <t>Číslo žádosti</t>
  </si>
  <si>
    <t>RD 4/08</t>
  </si>
  <si>
    <t>RD 5/08</t>
  </si>
  <si>
    <t>RD 6/08</t>
  </si>
  <si>
    <t>RD 10/08</t>
  </si>
  <si>
    <t>RD 12/08</t>
  </si>
  <si>
    <t>RD 13/08</t>
  </si>
  <si>
    <t>RD 18/08</t>
  </si>
  <si>
    <t>RD 20/08</t>
  </si>
  <si>
    <t>RD 25/08</t>
  </si>
  <si>
    <t>RD 26/08</t>
  </si>
  <si>
    <t>RD 32/08</t>
  </si>
  <si>
    <t>RD 33/08</t>
  </si>
  <si>
    <t>RD 29/08</t>
  </si>
  <si>
    <t>RD 34/08</t>
  </si>
  <si>
    <t>15.1. - 31.12.2008</t>
  </si>
  <si>
    <t>Charita Ostrava - Rodičovské centrum Klubíčko</t>
  </si>
  <si>
    <t>RD 36/08</t>
  </si>
  <si>
    <t>RD 37/08</t>
  </si>
  <si>
    <t>RD 40/08</t>
  </si>
  <si>
    <t>RD 48/08</t>
  </si>
  <si>
    <t>RD 51/08</t>
  </si>
  <si>
    <t>RD 53/08</t>
  </si>
  <si>
    <t>RD 59/08</t>
  </si>
  <si>
    <t>RD 78/08</t>
  </si>
  <si>
    <t>RD 80/08</t>
  </si>
  <si>
    <t>RD 95/08</t>
  </si>
  <si>
    <t>RD 96/08</t>
  </si>
  <si>
    <t>RD 103/08</t>
  </si>
  <si>
    <t>RD 104/08</t>
  </si>
  <si>
    <t>RD 106/08</t>
  </si>
  <si>
    <t>RD 107/08</t>
  </si>
  <si>
    <t>RD 108/08</t>
  </si>
  <si>
    <t>RD 110/08</t>
  </si>
  <si>
    <t>RD 113/08</t>
  </si>
  <si>
    <t>RD 114/08</t>
  </si>
  <si>
    <t>RD 111/08</t>
  </si>
  <si>
    <t>RD 116/08</t>
  </si>
  <si>
    <t>RD 118/08</t>
  </si>
  <si>
    <t>RD 122/08</t>
  </si>
  <si>
    <t>RD 123/08</t>
  </si>
  <si>
    <t>RD 82/08</t>
  </si>
  <si>
    <t>RD 85/08</t>
  </si>
  <si>
    <t>RD 76/08</t>
  </si>
  <si>
    <t>RD 119/08</t>
  </si>
  <si>
    <t>RD 30/08</t>
  </si>
  <si>
    <t>RD 70/08</t>
  </si>
  <si>
    <t>RD 14/08</t>
  </si>
  <si>
    <t>RD 17/08</t>
  </si>
  <si>
    <t>RD 31/08</t>
  </si>
  <si>
    <t>RD 39/08</t>
  </si>
  <si>
    <t>RD 47/08</t>
  </si>
  <si>
    <t>RD 86/08</t>
  </si>
  <si>
    <t>RD 87/08</t>
  </si>
  <si>
    <t>RD 88/08</t>
  </si>
  <si>
    <t>RD 89/08</t>
  </si>
  <si>
    <t>RD 90/08</t>
  </si>
  <si>
    <t>RD 94/08</t>
  </si>
  <si>
    <t>RD 92/08</t>
  </si>
  <si>
    <t>RD 43/08</t>
  </si>
  <si>
    <t>RD 44/08</t>
  </si>
  <si>
    <t>RD 45/08</t>
  </si>
  <si>
    <t>RD 105/08</t>
  </si>
  <si>
    <t>RD 109/08</t>
  </si>
  <si>
    <t>RD 93/08</t>
  </si>
  <si>
    <t>RD 66/08</t>
  </si>
  <si>
    <t>RD 115/08</t>
  </si>
  <si>
    <t>RD 1/08</t>
  </si>
  <si>
    <t>RD 7/08</t>
  </si>
  <si>
    <t>RD 55/08</t>
  </si>
  <si>
    <t>RD 62/08</t>
  </si>
  <si>
    <t>RD 63/08</t>
  </si>
  <si>
    <t>RD 81/08</t>
  </si>
  <si>
    <t>RD 97/08</t>
  </si>
  <si>
    <t>RD 101/08</t>
  </si>
  <si>
    <t>Program realizace specifických opatření Moravskoslezského krajského plánu vyrovnávání příležitostí pro občany se zdravotním postižením na rok 2008</t>
  </si>
  <si>
    <t>Program rozvoje sociálních služeb kraje na rok 2008</t>
  </si>
  <si>
    <t>Program protidrogové politiky kraje na rok 2008</t>
  </si>
  <si>
    <t>Celkové uznatelné náklady projektu (CUN)</t>
  </si>
  <si>
    <t>spotřebované nákupy, DDHM, služby, osobní náklady</t>
  </si>
  <si>
    <t>spotřebované nákupy, služby, osobní náklady</t>
  </si>
  <si>
    <t>služby</t>
  </si>
  <si>
    <t>spotřebované nákupy,služby</t>
  </si>
  <si>
    <t>Účel použití dotace v souladu s žádostí a Podmínkami pro poskytování dotací z rozpočtu MSK</t>
  </si>
  <si>
    <t>spotřebované nákupy, služby</t>
  </si>
  <si>
    <t>osobní náklady</t>
  </si>
  <si>
    <t>spotřebované nákupy, DDHM, DDNM, služby, ekonomické a účetní služby, osobní náklady</t>
  </si>
  <si>
    <t>služby, osobní náklady</t>
  </si>
  <si>
    <t>spotřebované nákupy, služby, vedení podvojného účetnictví, osobní náklady</t>
  </si>
  <si>
    <t>spotřebované nákupy, DDHM, DDNM, služby, osobní náklady</t>
  </si>
  <si>
    <t>spotřebované nákupy, osobní náklady</t>
  </si>
  <si>
    <t>služby - zpracování komunitního plánu</t>
  </si>
  <si>
    <t>spotřebované nákupy, účetní služby, osobní náklady</t>
  </si>
  <si>
    <t>DDHM, osobní náklady</t>
  </si>
  <si>
    <t>spotřebované nákupy, DDHM, služby</t>
  </si>
  <si>
    <t>spotřebované nákupy, DDHM, DDNM, služby, osobní náklady, ekonomické, správní a personální služby</t>
  </si>
  <si>
    <t>spotřebované nákupy, DDHM, služby, ekonomicko-správní služby a osobní náklady</t>
  </si>
  <si>
    <t>spotřebované nákupy, služby, ekonomické, správní a personální služby, osobní náklady</t>
  </si>
  <si>
    <t>DHM, DDHM</t>
  </si>
  <si>
    <t>DNM - softwarový databázový systém</t>
  </si>
  <si>
    <t>služby, vytvoření informačních materiálů</t>
  </si>
  <si>
    <t>DDHM</t>
  </si>
  <si>
    <t>spotřebované nákupy DDHM, služby, osobní náklady</t>
  </si>
  <si>
    <t>spotřebované nákupy, DHM - drtící mlýn, předdrtič, drtící nože pro mlýn</t>
  </si>
  <si>
    <t>Pořadí</t>
  </si>
  <si>
    <t>celkem</t>
  </si>
  <si>
    <t>celkem za všechny dotační programy</t>
  </si>
  <si>
    <t>LEGENDA:</t>
  </si>
  <si>
    <t>drobný dlouhodobý hmotný majetek</t>
  </si>
  <si>
    <t>DDNM</t>
  </si>
  <si>
    <t>drobný dlouhodobý nehmotný majetek</t>
  </si>
  <si>
    <t>DHM</t>
  </si>
  <si>
    <t>dlouhodobý hmotný majetek</t>
  </si>
  <si>
    <t>DNM</t>
  </si>
  <si>
    <t>dlouhodobý nehmotný majetek</t>
  </si>
  <si>
    <t>Investiční dotace</t>
  </si>
  <si>
    <t>Ostatní projekty</t>
  </si>
  <si>
    <t>Neinvestiční dotace</t>
  </si>
  <si>
    <t>Projekt ev.č. RD 39/08</t>
  </si>
  <si>
    <t>Projekt ev.č. RD 37/08</t>
  </si>
  <si>
    <t>Kombinovaná dotace ve výši Kč 335.000,--, z toho Kč 5.000,-- neinvestiční a Kč 330.000,-- investiční</t>
  </si>
  <si>
    <t>Projekt ev.č. RD 108/08</t>
  </si>
  <si>
    <t>Kombinovaná dotace ve výši Kč 140.000,--, z toho Kč 55.000,-- neinvestiční a Kč 85.000,-- investiční</t>
  </si>
  <si>
    <t>Na Náměstí 106, 793 99 Osoblaha</t>
  </si>
  <si>
    <t>Jahnova 867/12, 709 00 Ostrava - Mariánské Hory</t>
  </si>
  <si>
    <t>Zborovská 465, 738 01  Frýdek - Místek</t>
  </si>
  <si>
    <t>1.3. - 30.11.2008</t>
  </si>
  <si>
    <t>RD 71/08</t>
  </si>
  <si>
    <t>KPVP 4/08</t>
  </si>
  <si>
    <t>Občanské sdružení INTEGRA OPAVA</t>
  </si>
  <si>
    <t>26601486</t>
  </si>
  <si>
    <t>Gudrichova 1393/26, 746 01 Opava - Předměstí</t>
  </si>
  <si>
    <t>Šance - Chráněné bydlení v sociálních bytech</t>
  </si>
  <si>
    <t>Poskytnutí účelových dotací z rozpočtu Moravskoslezského kraje na rok 2008 v Programu realizace specifických opatření Moravskoslezského krajského plánu vyrovnávání příležitostí pro občany se zdravotním postižením, v Programu protidrogové politiky kraje a v Programu rozvoje sociálních služeb kraje</t>
  </si>
  <si>
    <t>Schválená výše dotace v Kč (zaokrouhleno)</t>
  </si>
  <si>
    <t>Čelakovského 1238/12,    736 01 Havířov - Podlesí</t>
  </si>
  <si>
    <t>Masarykovo náměstí 25,           742 35 Odry</t>
  </si>
  <si>
    <t>náměstí Jana Zajíce 7,                     749 01 Vítkov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</si>
</sst>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5">
    <font>
      <sz val="10"/>
      <name val="Arial CE"/>
      <family val="0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view="pageBreakPreview" zoomScale="60" zoomScaleNormal="81" workbookViewId="0" topLeftCell="A57">
      <selection activeCell="G61" sqref="G6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8.25390625" style="1" customWidth="1"/>
    <col min="4" max="4" width="29.75390625" style="1" customWidth="1"/>
    <col min="5" max="5" width="11.00390625" style="53" customWidth="1"/>
    <col min="6" max="6" width="12.75390625" style="1" customWidth="1"/>
    <col min="7" max="7" width="24.125" style="1" customWidth="1"/>
    <col min="8" max="8" width="28.875" style="1" customWidth="1"/>
    <col min="9" max="9" width="14.125" style="54" customWidth="1"/>
    <col min="10" max="10" width="13.75390625" style="54" customWidth="1"/>
    <col min="11" max="11" width="17.25390625" style="54" customWidth="1"/>
    <col min="12" max="12" width="10.25390625" style="1" customWidth="1"/>
    <col min="13" max="13" width="11.00390625" style="53" customWidth="1"/>
    <col min="14" max="14" width="27.00390625" style="1" customWidth="1"/>
    <col min="15" max="16384" width="9.125" style="1" customWidth="1"/>
  </cols>
  <sheetData>
    <row r="1" spans="1:14" s="63" customFormat="1" ht="49.5" customHeight="1" thickBot="1">
      <c r="A1" s="64" t="s">
        <v>381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78" customHeight="1" thickBot="1">
      <c r="A2" s="2" t="s">
        <v>352</v>
      </c>
      <c r="B2" s="3" t="s">
        <v>248</v>
      </c>
      <c r="C2" s="4" t="s">
        <v>8</v>
      </c>
      <c r="D2" s="5" t="s">
        <v>0</v>
      </c>
      <c r="E2" s="6" t="s">
        <v>1</v>
      </c>
      <c r="F2" s="5" t="s">
        <v>2</v>
      </c>
      <c r="G2" s="5" t="s">
        <v>3</v>
      </c>
      <c r="H2" s="5" t="s">
        <v>4</v>
      </c>
      <c r="I2" s="7" t="s">
        <v>326</v>
      </c>
      <c r="J2" s="7" t="s">
        <v>5</v>
      </c>
      <c r="K2" s="7" t="s">
        <v>382</v>
      </c>
      <c r="L2" s="5" t="s">
        <v>6</v>
      </c>
      <c r="M2" s="6" t="s">
        <v>7</v>
      </c>
      <c r="N2" s="8" t="s">
        <v>331</v>
      </c>
    </row>
    <row r="3" spans="1:14" ht="44.25" customHeight="1" thickBot="1">
      <c r="A3" s="59" t="s">
        <v>323</v>
      </c>
      <c r="B3" s="60"/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60" customHeight="1">
      <c r="A4" s="9">
        <v>1</v>
      </c>
      <c r="B4" s="10" t="s">
        <v>281</v>
      </c>
      <c r="C4" s="11" t="s">
        <v>145</v>
      </c>
      <c r="D4" s="12" t="s">
        <v>142</v>
      </c>
      <c r="E4" s="13" t="s">
        <v>143</v>
      </c>
      <c r="F4" s="14" t="s">
        <v>32</v>
      </c>
      <c r="G4" s="14" t="s">
        <v>144</v>
      </c>
      <c r="H4" s="14" t="s">
        <v>146</v>
      </c>
      <c r="I4" s="15">
        <v>355400</v>
      </c>
      <c r="J4" s="15">
        <v>200000</v>
      </c>
      <c r="K4" s="16">
        <v>200000</v>
      </c>
      <c r="L4" s="17">
        <f aca="true" t="shared" si="0" ref="L4:L45">K4/I4</f>
        <v>0.5627462014631401</v>
      </c>
      <c r="M4" s="18" t="s">
        <v>11</v>
      </c>
      <c r="N4" s="19" t="s">
        <v>341</v>
      </c>
    </row>
    <row r="5" spans="1:14" ht="60" customHeight="1">
      <c r="A5" s="20">
        <v>2</v>
      </c>
      <c r="B5" s="21" t="s">
        <v>284</v>
      </c>
      <c r="C5" s="22" t="s">
        <v>145</v>
      </c>
      <c r="D5" s="23" t="s">
        <v>142</v>
      </c>
      <c r="E5" s="24" t="s">
        <v>143</v>
      </c>
      <c r="F5" s="22" t="s">
        <v>32</v>
      </c>
      <c r="G5" s="22" t="s">
        <v>144</v>
      </c>
      <c r="H5" s="22" t="s">
        <v>157</v>
      </c>
      <c r="I5" s="25">
        <v>210000</v>
      </c>
      <c r="J5" s="25">
        <v>147000</v>
      </c>
      <c r="K5" s="26">
        <v>147000</v>
      </c>
      <c r="L5" s="27">
        <f t="shared" si="0"/>
        <v>0.7</v>
      </c>
      <c r="M5" s="28" t="s">
        <v>11</v>
      </c>
      <c r="N5" s="29" t="s">
        <v>345</v>
      </c>
    </row>
    <row r="6" spans="1:14" ht="60" customHeight="1">
      <c r="A6" s="20">
        <v>3</v>
      </c>
      <c r="B6" s="21" t="s">
        <v>287</v>
      </c>
      <c r="C6" s="22" t="s">
        <v>59</v>
      </c>
      <c r="D6" s="23" t="s">
        <v>83</v>
      </c>
      <c r="E6" s="24" t="s">
        <v>84</v>
      </c>
      <c r="F6" s="22" t="s">
        <v>42</v>
      </c>
      <c r="G6" s="22" t="s">
        <v>85</v>
      </c>
      <c r="H6" s="22" t="s">
        <v>87</v>
      </c>
      <c r="I6" s="25">
        <v>224855</v>
      </c>
      <c r="J6" s="25">
        <v>224855</v>
      </c>
      <c r="K6" s="26">
        <v>224800</v>
      </c>
      <c r="L6" s="27">
        <f t="shared" si="0"/>
        <v>0.999755397923106</v>
      </c>
      <c r="M6" s="28" t="s">
        <v>24</v>
      </c>
      <c r="N6" s="29" t="s">
        <v>350</v>
      </c>
    </row>
    <row r="7" spans="1:14" ht="60" customHeight="1">
      <c r="A7" s="9">
        <v>4</v>
      </c>
      <c r="B7" s="21" t="s">
        <v>266</v>
      </c>
      <c r="C7" s="22" t="s">
        <v>69</v>
      </c>
      <c r="D7" s="23" t="s">
        <v>165</v>
      </c>
      <c r="E7" s="24" t="s">
        <v>166</v>
      </c>
      <c r="F7" s="22" t="s">
        <v>32</v>
      </c>
      <c r="G7" s="22" t="s">
        <v>167</v>
      </c>
      <c r="H7" s="22" t="s">
        <v>168</v>
      </c>
      <c r="I7" s="26">
        <v>670000</v>
      </c>
      <c r="J7" s="26">
        <v>335000</v>
      </c>
      <c r="K7" s="26">
        <v>335000</v>
      </c>
      <c r="L7" s="27">
        <f t="shared" si="0"/>
        <v>0.5</v>
      </c>
      <c r="M7" s="28" t="s">
        <v>47</v>
      </c>
      <c r="N7" s="29" t="s">
        <v>351</v>
      </c>
    </row>
    <row r="8" spans="1:14" ht="60" customHeight="1">
      <c r="A8" s="20">
        <v>5</v>
      </c>
      <c r="B8" s="21" t="s">
        <v>280</v>
      </c>
      <c r="C8" s="22" t="s">
        <v>69</v>
      </c>
      <c r="D8" s="23" t="s">
        <v>142</v>
      </c>
      <c r="E8" s="24" t="s">
        <v>143</v>
      </c>
      <c r="F8" s="22" t="s">
        <v>32</v>
      </c>
      <c r="G8" s="22" t="s">
        <v>144</v>
      </c>
      <c r="H8" s="22" t="s">
        <v>148</v>
      </c>
      <c r="I8" s="25">
        <v>330000</v>
      </c>
      <c r="J8" s="26">
        <v>140000</v>
      </c>
      <c r="K8" s="26">
        <v>140000</v>
      </c>
      <c r="L8" s="27">
        <f t="shared" si="0"/>
        <v>0.42424242424242425</v>
      </c>
      <c r="M8" s="28" t="s">
        <v>11</v>
      </c>
      <c r="N8" s="29" t="s">
        <v>346</v>
      </c>
    </row>
    <row r="9" spans="1:14" ht="60" customHeight="1">
      <c r="A9" s="20">
        <v>6</v>
      </c>
      <c r="B9" s="21" t="s">
        <v>288</v>
      </c>
      <c r="C9" s="22" t="s">
        <v>69</v>
      </c>
      <c r="D9" s="23" t="s">
        <v>83</v>
      </c>
      <c r="E9" s="24" t="s">
        <v>84</v>
      </c>
      <c r="F9" s="22" t="s">
        <v>42</v>
      </c>
      <c r="G9" s="22" t="s">
        <v>85</v>
      </c>
      <c r="H9" s="22" t="s">
        <v>86</v>
      </c>
      <c r="I9" s="25">
        <v>104500</v>
      </c>
      <c r="J9" s="25">
        <v>52000</v>
      </c>
      <c r="K9" s="26">
        <v>52000</v>
      </c>
      <c r="L9" s="27">
        <f t="shared" si="0"/>
        <v>0.49760765550239233</v>
      </c>
      <c r="M9" s="28" t="s">
        <v>11</v>
      </c>
      <c r="N9" s="29" t="s">
        <v>349</v>
      </c>
    </row>
    <row r="10" spans="1:14" ht="39" customHeight="1">
      <c r="A10" s="20">
        <v>7</v>
      </c>
      <c r="B10" s="22" t="s">
        <v>375</v>
      </c>
      <c r="C10" s="22" t="s">
        <v>376</v>
      </c>
      <c r="D10" s="23" t="s">
        <v>377</v>
      </c>
      <c r="E10" s="24" t="s">
        <v>378</v>
      </c>
      <c r="F10" s="22" t="s">
        <v>19</v>
      </c>
      <c r="G10" s="22" t="s">
        <v>379</v>
      </c>
      <c r="H10" s="22" t="s">
        <v>380</v>
      </c>
      <c r="I10" s="25">
        <v>1192500</v>
      </c>
      <c r="J10" s="25">
        <v>300000</v>
      </c>
      <c r="K10" s="25">
        <v>300000</v>
      </c>
      <c r="L10" s="27">
        <f t="shared" si="0"/>
        <v>0.25157232704402516</v>
      </c>
      <c r="M10" s="22" t="s">
        <v>11</v>
      </c>
      <c r="N10" s="29" t="s">
        <v>335</v>
      </c>
    </row>
    <row r="11" spans="1:14" ht="60" customHeight="1">
      <c r="A11" s="20">
        <v>8</v>
      </c>
      <c r="B11" s="21" t="s">
        <v>262</v>
      </c>
      <c r="C11" s="22" t="s">
        <v>91</v>
      </c>
      <c r="D11" s="23" t="s">
        <v>183</v>
      </c>
      <c r="E11" s="24" t="s">
        <v>184</v>
      </c>
      <c r="F11" s="22" t="s">
        <v>32</v>
      </c>
      <c r="G11" s="22" t="s">
        <v>185</v>
      </c>
      <c r="H11" s="22" t="s">
        <v>182</v>
      </c>
      <c r="I11" s="25">
        <v>187125</v>
      </c>
      <c r="J11" s="25">
        <v>130500</v>
      </c>
      <c r="K11" s="26">
        <v>130500</v>
      </c>
      <c r="L11" s="27">
        <f t="shared" si="0"/>
        <v>0.6973947895791583</v>
      </c>
      <c r="M11" s="28" t="s">
        <v>263</v>
      </c>
      <c r="N11" s="29" t="s">
        <v>328</v>
      </c>
    </row>
    <row r="12" spans="1:14" ht="60" customHeight="1">
      <c r="A12" s="20">
        <v>9</v>
      </c>
      <c r="B12" s="21" t="s">
        <v>316</v>
      </c>
      <c r="C12" s="22" t="s">
        <v>91</v>
      </c>
      <c r="D12" s="23" t="s">
        <v>238</v>
      </c>
      <c r="E12" s="24" t="s">
        <v>239</v>
      </c>
      <c r="F12" s="22" t="s">
        <v>19</v>
      </c>
      <c r="G12" s="22" t="s">
        <v>240</v>
      </c>
      <c r="H12" s="22" t="s">
        <v>241</v>
      </c>
      <c r="I12" s="25">
        <v>358000</v>
      </c>
      <c r="J12" s="25">
        <v>250600</v>
      </c>
      <c r="K12" s="26">
        <v>250600</v>
      </c>
      <c r="L12" s="27">
        <f t="shared" si="0"/>
        <v>0.7</v>
      </c>
      <c r="M12" s="28" t="s">
        <v>11</v>
      </c>
      <c r="N12" s="29" t="s">
        <v>330</v>
      </c>
    </row>
    <row r="13" spans="1:14" ht="99.75" customHeight="1">
      <c r="A13" s="9">
        <v>10</v>
      </c>
      <c r="B13" s="21" t="s">
        <v>313</v>
      </c>
      <c r="C13" s="22" t="s">
        <v>29</v>
      </c>
      <c r="D13" s="23" t="s">
        <v>118</v>
      </c>
      <c r="E13" s="24" t="s">
        <v>119</v>
      </c>
      <c r="F13" s="22" t="s">
        <v>19</v>
      </c>
      <c r="G13" s="22" t="s">
        <v>120</v>
      </c>
      <c r="H13" s="22" t="s">
        <v>197</v>
      </c>
      <c r="I13" s="25">
        <v>974000</v>
      </c>
      <c r="J13" s="25">
        <v>120000</v>
      </c>
      <c r="K13" s="26">
        <v>120000</v>
      </c>
      <c r="L13" s="27">
        <f t="shared" si="0"/>
        <v>0.12320328542094455</v>
      </c>
      <c r="M13" s="28" t="s">
        <v>11</v>
      </c>
      <c r="N13" s="29" t="s">
        <v>337</v>
      </c>
    </row>
    <row r="14" spans="1:14" ht="60" customHeight="1">
      <c r="A14" s="20">
        <v>11</v>
      </c>
      <c r="B14" s="21" t="s">
        <v>321</v>
      </c>
      <c r="C14" s="22" t="s">
        <v>29</v>
      </c>
      <c r="D14" s="23" t="s">
        <v>27</v>
      </c>
      <c r="E14" s="24" t="s">
        <v>30</v>
      </c>
      <c r="F14" s="22" t="s">
        <v>19</v>
      </c>
      <c r="G14" s="22" t="s">
        <v>28</v>
      </c>
      <c r="H14" s="22" t="s">
        <v>25</v>
      </c>
      <c r="I14" s="25">
        <v>237500</v>
      </c>
      <c r="J14" s="25">
        <v>140000</v>
      </c>
      <c r="K14" s="26">
        <v>140000</v>
      </c>
      <c r="L14" s="27">
        <f t="shared" si="0"/>
        <v>0.5894736842105263</v>
      </c>
      <c r="M14" s="28" t="s">
        <v>26</v>
      </c>
      <c r="N14" s="29" t="s">
        <v>327</v>
      </c>
    </row>
    <row r="15" spans="1:14" ht="60" customHeight="1">
      <c r="A15" s="20">
        <v>12</v>
      </c>
      <c r="B15" s="21" t="s">
        <v>294</v>
      </c>
      <c r="C15" s="22" t="s">
        <v>29</v>
      </c>
      <c r="D15" s="23" t="s">
        <v>135</v>
      </c>
      <c r="E15" s="24" t="s">
        <v>136</v>
      </c>
      <c r="F15" s="22" t="s">
        <v>19</v>
      </c>
      <c r="G15" s="22" t="s">
        <v>137</v>
      </c>
      <c r="H15" s="22" t="s">
        <v>134</v>
      </c>
      <c r="I15" s="25">
        <v>216500</v>
      </c>
      <c r="J15" s="25">
        <v>149500</v>
      </c>
      <c r="K15" s="26">
        <v>149500</v>
      </c>
      <c r="L15" s="27">
        <f t="shared" si="0"/>
        <v>0.6905311778290993</v>
      </c>
      <c r="M15" s="28" t="s">
        <v>94</v>
      </c>
      <c r="N15" s="29" t="s">
        <v>337</v>
      </c>
    </row>
    <row r="16" spans="1:14" ht="60" customHeight="1">
      <c r="A16" s="9">
        <v>13</v>
      </c>
      <c r="B16" s="21" t="s">
        <v>314</v>
      </c>
      <c r="C16" s="22" t="s">
        <v>29</v>
      </c>
      <c r="D16" s="23" t="s">
        <v>127</v>
      </c>
      <c r="E16" s="24" t="s">
        <v>129</v>
      </c>
      <c r="F16" s="22" t="s">
        <v>19</v>
      </c>
      <c r="G16" s="22" t="s">
        <v>128</v>
      </c>
      <c r="H16" s="22" t="s">
        <v>126</v>
      </c>
      <c r="I16" s="25">
        <v>73000</v>
      </c>
      <c r="J16" s="25">
        <v>51100</v>
      </c>
      <c r="K16" s="26">
        <v>51100</v>
      </c>
      <c r="L16" s="27">
        <f t="shared" si="0"/>
        <v>0.7</v>
      </c>
      <c r="M16" s="28" t="s">
        <v>374</v>
      </c>
      <c r="N16" s="29" t="s">
        <v>328</v>
      </c>
    </row>
    <row r="17" spans="1:14" ht="60" customHeight="1">
      <c r="A17" s="20">
        <v>14</v>
      </c>
      <c r="B17" s="21" t="s">
        <v>315</v>
      </c>
      <c r="C17" s="22" t="s">
        <v>29</v>
      </c>
      <c r="D17" s="23" t="s">
        <v>195</v>
      </c>
      <c r="E17" s="24" t="s">
        <v>194</v>
      </c>
      <c r="F17" s="22" t="s">
        <v>19</v>
      </c>
      <c r="G17" s="22" t="s">
        <v>196</v>
      </c>
      <c r="H17" s="22" t="s">
        <v>193</v>
      </c>
      <c r="I17" s="25">
        <v>82500</v>
      </c>
      <c r="J17" s="25">
        <v>50000</v>
      </c>
      <c r="K17" s="26">
        <v>50000</v>
      </c>
      <c r="L17" s="27">
        <f>K17/I17</f>
        <v>0.6060606060606061</v>
      </c>
      <c r="M17" s="28" t="s">
        <v>11</v>
      </c>
      <c r="N17" s="29" t="s">
        <v>327</v>
      </c>
    </row>
    <row r="18" spans="1:14" ht="60" customHeight="1">
      <c r="A18" s="20">
        <v>15</v>
      </c>
      <c r="B18" s="21" t="s">
        <v>320</v>
      </c>
      <c r="C18" s="22" t="s">
        <v>29</v>
      </c>
      <c r="D18" s="23" t="s">
        <v>38</v>
      </c>
      <c r="E18" s="24" t="s">
        <v>39</v>
      </c>
      <c r="F18" s="22" t="s">
        <v>40</v>
      </c>
      <c r="G18" s="22" t="s">
        <v>383</v>
      </c>
      <c r="H18" s="22" t="s">
        <v>41</v>
      </c>
      <c r="I18" s="25">
        <v>700000</v>
      </c>
      <c r="J18" s="25">
        <v>300000</v>
      </c>
      <c r="K18" s="26">
        <v>109500</v>
      </c>
      <c r="L18" s="27">
        <f t="shared" si="0"/>
        <v>0.15642857142857142</v>
      </c>
      <c r="M18" s="28" t="s">
        <v>11</v>
      </c>
      <c r="N18" s="29" t="s">
        <v>329</v>
      </c>
    </row>
    <row r="19" spans="1:14" s="37" customFormat="1" ht="60" customHeight="1" thickBot="1">
      <c r="A19" s="20">
        <v>16</v>
      </c>
      <c r="B19" s="22" t="s">
        <v>272</v>
      </c>
      <c r="C19" s="22" t="s">
        <v>29</v>
      </c>
      <c r="D19" s="23" t="s">
        <v>88</v>
      </c>
      <c r="E19" s="30" t="s">
        <v>89</v>
      </c>
      <c r="F19" s="31" t="s">
        <v>19</v>
      </c>
      <c r="G19" s="31" t="s">
        <v>90</v>
      </c>
      <c r="H19" s="31" t="s">
        <v>101</v>
      </c>
      <c r="I19" s="32">
        <v>321000</v>
      </c>
      <c r="J19" s="32">
        <v>224700</v>
      </c>
      <c r="K19" s="33">
        <v>100000</v>
      </c>
      <c r="L19" s="34">
        <f t="shared" si="0"/>
        <v>0.3115264797507788</v>
      </c>
      <c r="M19" s="35" t="s">
        <v>94</v>
      </c>
      <c r="N19" s="36" t="s">
        <v>327</v>
      </c>
    </row>
    <row r="20" spans="1:14" s="39" customFormat="1" ht="39" customHeight="1" thickBot="1">
      <c r="A20" s="38"/>
      <c r="E20" s="40"/>
      <c r="I20" s="41"/>
      <c r="J20" s="42" t="s">
        <v>353</v>
      </c>
      <c r="K20" s="43">
        <f>SUM(K4:K19)</f>
        <v>2500000</v>
      </c>
      <c r="L20" s="44"/>
      <c r="M20" s="40"/>
      <c r="N20" s="45"/>
    </row>
    <row r="21" spans="1:14" s="39" customFormat="1" ht="42" customHeight="1" thickBot="1">
      <c r="A21" s="59" t="s">
        <v>325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5"/>
    </row>
    <row r="22" spans="1:14" ht="45" customHeight="1">
      <c r="A22" s="9">
        <v>17</v>
      </c>
      <c r="B22" s="10" t="s">
        <v>309</v>
      </c>
      <c r="C22" s="11" t="s">
        <v>63</v>
      </c>
      <c r="D22" s="11" t="s">
        <v>61</v>
      </c>
      <c r="E22" s="46" t="s">
        <v>64</v>
      </c>
      <c r="F22" s="11" t="s">
        <v>19</v>
      </c>
      <c r="G22" s="11" t="s">
        <v>62</v>
      </c>
      <c r="H22" s="11" t="s">
        <v>60</v>
      </c>
      <c r="I22" s="47">
        <v>2175370</v>
      </c>
      <c r="J22" s="47">
        <v>350000</v>
      </c>
      <c r="K22" s="48">
        <v>350000</v>
      </c>
      <c r="L22" s="49">
        <f t="shared" si="0"/>
        <v>0.1608921700676207</v>
      </c>
      <c r="M22" s="46" t="s">
        <v>11</v>
      </c>
      <c r="N22" s="50" t="s">
        <v>337</v>
      </c>
    </row>
    <row r="23" spans="1:14" ht="45" customHeight="1">
      <c r="A23" s="20">
        <v>18</v>
      </c>
      <c r="B23" s="21" t="s">
        <v>305</v>
      </c>
      <c r="C23" s="22" t="s">
        <v>63</v>
      </c>
      <c r="D23" s="22" t="s">
        <v>71</v>
      </c>
      <c r="E23" s="28" t="s">
        <v>75</v>
      </c>
      <c r="F23" s="22" t="s">
        <v>42</v>
      </c>
      <c r="G23" s="22" t="s">
        <v>74</v>
      </c>
      <c r="H23" s="22" t="s">
        <v>72</v>
      </c>
      <c r="I23" s="25">
        <v>820300</v>
      </c>
      <c r="J23" s="25">
        <v>350000</v>
      </c>
      <c r="K23" s="26">
        <v>350000</v>
      </c>
      <c r="L23" s="27">
        <f t="shared" si="0"/>
        <v>0.4266731683530416</v>
      </c>
      <c r="M23" s="28" t="s">
        <v>73</v>
      </c>
      <c r="N23" s="29" t="s">
        <v>328</v>
      </c>
    </row>
    <row r="24" spans="1:14" ht="45" customHeight="1">
      <c r="A24" s="20">
        <v>19</v>
      </c>
      <c r="B24" s="21" t="s">
        <v>302</v>
      </c>
      <c r="C24" s="22" t="s">
        <v>63</v>
      </c>
      <c r="D24" s="22" t="s">
        <v>71</v>
      </c>
      <c r="E24" s="28" t="s">
        <v>75</v>
      </c>
      <c r="F24" s="22" t="s">
        <v>42</v>
      </c>
      <c r="G24" s="22" t="s">
        <v>74</v>
      </c>
      <c r="H24" s="22" t="s">
        <v>80</v>
      </c>
      <c r="I24" s="25">
        <v>1345800</v>
      </c>
      <c r="J24" s="25">
        <v>350000</v>
      </c>
      <c r="K24" s="26">
        <v>350000</v>
      </c>
      <c r="L24" s="27">
        <f t="shared" si="0"/>
        <v>0.2600683608262743</v>
      </c>
      <c r="M24" s="28" t="s">
        <v>11</v>
      </c>
      <c r="N24" s="29" t="s">
        <v>327</v>
      </c>
    </row>
    <row r="25" spans="1:14" ht="45" customHeight="1">
      <c r="A25" s="9">
        <v>20</v>
      </c>
      <c r="B25" s="21" t="s">
        <v>306</v>
      </c>
      <c r="C25" s="22" t="s">
        <v>63</v>
      </c>
      <c r="D25" s="22" t="s">
        <v>71</v>
      </c>
      <c r="E25" s="28" t="s">
        <v>75</v>
      </c>
      <c r="F25" s="22" t="s">
        <v>42</v>
      </c>
      <c r="G25" s="22" t="s">
        <v>74</v>
      </c>
      <c r="H25" s="22" t="s">
        <v>77</v>
      </c>
      <c r="I25" s="25">
        <v>1184866</v>
      </c>
      <c r="J25" s="25">
        <v>349000</v>
      </c>
      <c r="K25" s="26">
        <v>349000</v>
      </c>
      <c r="L25" s="27">
        <f t="shared" si="0"/>
        <v>0.2945480754785773</v>
      </c>
      <c r="M25" s="28" t="s">
        <v>11</v>
      </c>
      <c r="N25" s="29" t="s">
        <v>328</v>
      </c>
    </row>
    <row r="26" spans="1:14" ht="45" customHeight="1">
      <c r="A26" s="20">
        <v>21</v>
      </c>
      <c r="B26" s="21" t="s">
        <v>304</v>
      </c>
      <c r="C26" s="22" t="s">
        <v>63</v>
      </c>
      <c r="D26" s="22" t="s">
        <v>71</v>
      </c>
      <c r="E26" s="28" t="s">
        <v>75</v>
      </c>
      <c r="F26" s="22" t="s">
        <v>42</v>
      </c>
      <c r="G26" s="22" t="s">
        <v>74</v>
      </c>
      <c r="H26" s="22" t="s">
        <v>78</v>
      </c>
      <c r="I26" s="25">
        <v>926500</v>
      </c>
      <c r="J26" s="25">
        <v>350000</v>
      </c>
      <c r="K26" s="26">
        <v>350000</v>
      </c>
      <c r="L26" s="27">
        <f t="shared" si="0"/>
        <v>0.37776578521316784</v>
      </c>
      <c r="M26" s="28" t="s">
        <v>11</v>
      </c>
      <c r="N26" s="29" t="s">
        <v>328</v>
      </c>
    </row>
    <row r="27" spans="1:14" ht="45" customHeight="1">
      <c r="A27" s="20">
        <v>22</v>
      </c>
      <c r="B27" s="21" t="s">
        <v>303</v>
      </c>
      <c r="C27" s="22" t="s">
        <v>63</v>
      </c>
      <c r="D27" s="22" t="s">
        <v>71</v>
      </c>
      <c r="E27" s="28" t="s">
        <v>75</v>
      </c>
      <c r="F27" s="22" t="s">
        <v>42</v>
      </c>
      <c r="G27" s="22" t="s">
        <v>74</v>
      </c>
      <c r="H27" s="22" t="s">
        <v>79</v>
      </c>
      <c r="I27" s="25">
        <v>675824</v>
      </c>
      <c r="J27" s="25">
        <v>284448</v>
      </c>
      <c r="K27" s="26">
        <v>284400</v>
      </c>
      <c r="L27" s="27">
        <f t="shared" si="0"/>
        <v>0.42081962167664955</v>
      </c>
      <c r="M27" s="28" t="s">
        <v>11</v>
      </c>
      <c r="N27" s="29" t="s">
        <v>338</v>
      </c>
    </row>
    <row r="28" spans="1:14" ht="45" customHeight="1">
      <c r="A28" s="9">
        <v>23</v>
      </c>
      <c r="B28" s="21" t="s">
        <v>300</v>
      </c>
      <c r="C28" s="22" t="s">
        <v>63</v>
      </c>
      <c r="D28" s="22" t="s">
        <v>71</v>
      </c>
      <c r="E28" s="28" t="s">
        <v>75</v>
      </c>
      <c r="F28" s="22" t="s">
        <v>42</v>
      </c>
      <c r="G28" s="22" t="s">
        <v>74</v>
      </c>
      <c r="H28" s="22" t="s">
        <v>82</v>
      </c>
      <c r="I28" s="25">
        <v>1041780</v>
      </c>
      <c r="J28" s="25">
        <v>211770</v>
      </c>
      <c r="K28" s="26">
        <v>211700</v>
      </c>
      <c r="L28" s="27">
        <f t="shared" si="0"/>
        <v>0.20320989076388488</v>
      </c>
      <c r="M28" s="28" t="s">
        <v>11</v>
      </c>
      <c r="N28" s="29" t="s">
        <v>327</v>
      </c>
    </row>
    <row r="29" spans="1:14" ht="45" customHeight="1">
      <c r="A29" s="20">
        <v>24</v>
      </c>
      <c r="B29" s="21" t="s">
        <v>301</v>
      </c>
      <c r="C29" s="22" t="s">
        <v>63</v>
      </c>
      <c r="D29" s="22" t="s">
        <v>71</v>
      </c>
      <c r="E29" s="28" t="s">
        <v>75</v>
      </c>
      <c r="F29" s="22" t="s">
        <v>42</v>
      </c>
      <c r="G29" s="22" t="s">
        <v>74</v>
      </c>
      <c r="H29" s="22" t="s">
        <v>81</v>
      </c>
      <c r="I29" s="25">
        <v>3661064</v>
      </c>
      <c r="J29" s="25">
        <v>345000</v>
      </c>
      <c r="K29" s="26">
        <v>345000</v>
      </c>
      <c r="L29" s="27">
        <f t="shared" si="0"/>
        <v>0.09423490001813681</v>
      </c>
      <c r="M29" s="28" t="s">
        <v>11</v>
      </c>
      <c r="N29" s="29" t="s">
        <v>342</v>
      </c>
    </row>
    <row r="30" spans="1:14" ht="45" customHeight="1">
      <c r="A30" s="20">
        <v>25</v>
      </c>
      <c r="B30" s="21" t="s">
        <v>307</v>
      </c>
      <c r="C30" s="22" t="s">
        <v>63</v>
      </c>
      <c r="D30" s="22" t="s">
        <v>108</v>
      </c>
      <c r="E30" s="28" t="s">
        <v>109</v>
      </c>
      <c r="F30" s="22" t="s">
        <v>19</v>
      </c>
      <c r="G30" s="22" t="s">
        <v>110</v>
      </c>
      <c r="H30" s="22" t="s">
        <v>108</v>
      </c>
      <c r="I30" s="25">
        <v>982895</v>
      </c>
      <c r="J30" s="25">
        <v>350000</v>
      </c>
      <c r="K30" s="26">
        <v>350000</v>
      </c>
      <c r="L30" s="27">
        <f t="shared" si="0"/>
        <v>0.35609093545088744</v>
      </c>
      <c r="M30" s="28" t="s">
        <v>11</v>
      </c>
      <c r="N30" s="29" t="s">
        <v>336</v>
      </c>
    </row>
    <row r="31" spans="1:14" s="37" customFormat="1" ht="45" customHeight="1" thickBot="1">
      <c r="A31" s="20">
        <v>26</v>
      </c>
      <c r="B31" s="22" t="s">
        <v>308</v>
      </c>
      <c r="C31" s="22" t="s">
        <v>102</v>
      </c>
      <c r="D31" s="22" t="s">
        <v>108</v>
      </c>
      <c r="E31" s="28" t="s">
        <v>109</v>
      </c>
      <c r="F31" s="22" t="s">
        <v>19</v>
      </c>
      <c r="G31" s="22" t="s">
        <v>110</v>
      </c>
      <c r="H31" s="22" t="s">
        <v>108</v>
      </c>
      <c r="I31" s="25">
        <v>512075</v>
      </c>
      <c r="J31" s="25">
        <v>186716</v>
      </c>
      <c r="K31" s="26">
        <v>186700</v>
      </c>
      <c r="L31" s="27">
        <f t="shared" si="0"/>
        <v>0.3645950300248987</v>
      </c>
      <c r="M31" s="28" t="s">
        <v>11</v>
      </c>
      <c r="N31" s="29" t="s">
        <v>336</v>
      </c>
    </row>
    <row r="32" spans="1:14" s="39" customFormat="1" ht="45" customHeight="1" thickBot="1">
      <c r="A32" s="38"/>
      <c r="E32" s="40"/>
      <c r="I32" s="41"/>
      <c r="J32" s="42" t="s">
        <v>353</v>
      </c>
      <c r="K32" s="43">
        <f>SUM(K22:K31)</f>
        <v>3126800</v>
      </c>
      <c r="L32" s="44"/>
      <c r="M32" s="40"/>
      <c r="N32" s="45"/>
    </row>
    <row r="33" spans="1:14" s="39" customFormat="1" ht="45" customHeight="1" thickBot="1">
      <c r="A33" s="59" t="s">
        <v>324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5"/>
    </row>
    <row r="34" spans="1:14" ht="60" customHeight="1">
      <c r="A34" s="9">
        <v>27</v>
      </c>
      <c r="B34" s="10" t="s">
        <v>310</v>
      </c>
      <c r="C34" s="11" t="s">
        <v>23</v>
      </c>
      <c r="D34" s="11" t="s">
        <v>142</v>
      </c>
      <c r="E34" s="46" t="s">
        <v>143</v>
      </c>
      <c r="F34" s="11" t="s">
        <v>32</v>
      </c>
      <c r="G34" s="11" t="s">
        <v>144</v>
      </c>
      <c r="H34" s="11" t="s">
        <v>152</v>
      </c>
      <c r="I34" s="47">
        <v>133500</v>
      </c>
      <c r="J34" s="47">
        <v>100000</v>
      </c>
      <c r="K34" s="48">
        <v>100000</v>
      </c>
      <c r="L34" s="49">
        <f t="shared" si="0"/>
        <v>0.7490636704119851</v>
      </c>
      <c r="M34" s="46" t="s">
        <v>153</v>
      </c>
      <c r="N34" s="50" t="s">
        <v>333</v>
      </c>
    </row>
    <row r="35" spans="1:14" ht="50.25" customHeight="1">
      <c r="A35" s="20">
        <v>28</v>
      </c>
      <c r="B35" s="21" t="s">
        <v>295</v>
      </c>
      <c r="C35" s="22" t="s">
        <v>23</v>
      </c>
      <c r="D35" s="22" t="s">
        <v>16</v>
      </c>
      <c r="E35" s="28" t="s">
        <v>18</v>
      </c>
      <c r="F35" s="22" t="s">
        <v>19</v>
      </c>
      <c r="G35" s="22" t="s">
        <v>17</v>
      </c>
      <c r="H35" s="22" t="s">
        <v>22</v>
      </c>
      <c r="I35" s="25">
        <v>131600</v>
      </c>
      <c r="J35" s="25">
        <v>97100</v>
      </c>
      <c r="K35" s="26">
        <v>97100</v>
      </c>
      <c r="L35" s="27">
        <f t="shared" si="0"/>
        <v>0.7378419452887538</v>
      </c>
      <c r="M35" s="28" t="s">
        <v>24</v>
      </c>
      <c r="N35" s="29" t="s">
        <v>328</v>
      </c>
    </row>
    <row r="36" spans="1:14" ht="60" customHeight="1">
      <c r="A36" s="20">
        <v>29</v>
      </c>
      <c r="B36" s="21" t="s">
        <v>298</v>
      </c>
      <c r="C36" s="22" t="s">
        <v>23</v>
      </c>
      <c r="D36" s="22" t="s">
        <v>162</v>
      </c>
      <c r="E36" s="28" t="s">
        <v>163</v>
      </c>
      <c r="F36" s="22" t="s">
        <v>19</v>
      </c>
      <c r="G36" s="22" t="s">
        <v>164</v>
      </c>
      <c r="H36" s="22" t="s">
        <v>161</v>
      </c>
      <c r="I36" s="26">
        <v>133400</v>
      </c>
      <c r="J36" s="26">
        <v>100000</v>
      </c>
      <c r="K36" s="26">
        <v>100000</v>
      </c>
      <c r="L36" s="27">
        <f t="shared" si="0"/>
        <v>0.7496251874062968</v>
      </c>
      <c r="M36" s="28" t="s">
        <v>15</v>
      </c>
      <c r="N36" s="29" t="s">
        <v>347</v>
      </c>
    </row>
    <row r="37" spans="1:14" ht="54" customHeight="1">
      <c r="A37" s="9">
        <v>30</v>
      </c>
      <c r="B37" s="21" t="s">
        <v>289</v>
      </c>
      <c r="C37" s="22" t="s">
        <v>23</v>
      </c>
      <c r="D37" s="22" t="s">
        <v>218</v>
      </c>
      <c r="E37" s="28" t="s">
        <v>219</v>
      </c>
      <c r="F37" s="22" t="s">
        <v>19</v>
      </c>
      <c r="G37" s="22" t="s">
        <v>373</v>
      </c>
      <c r="H37" s="22" t="s">
        <v>220</v>
      </c>
      <c r="I37" s="25">
        <v>256000</v>
      </c>
      <c r="J37" s="25">
        <v>100000</v>
      </c>
      <c r="K37" s="26">
        <v>100000</v>
      </c>
      <c r="L37" s="27">
        <f t="shared" si="0"/>
        <v>0.390625</v>
      </c>
      <c r="M37" s="28" t="s">
        <v>94</v>
      </c>
      <c r="N37" s="29" t="s">
        <v>335</v>
      </c>
    </row>
    <row r="38" spans="1:14" ht="60" customHeight="1">
      <c r="A38" s="20">
        <v>31</v>
      </c>
      <c r="B38" s="21" t="s">
        <v>258</v>
      </c>
      <c r="C38" s="22" t="s">
        <v>23</v>
      </c>
      <c r="D38" s="22" t="s">
        <v>206</v>
      </c>
      <c r="E38" s="28" t="s">
        <v>207</v>
      </c>
      <c r="F38" s="22" t="s">
        <v>32</v>
      </c>
      <c r="G38" s="22" t="s">
        <v>208</v>
      </c>
      <c r="H38" s="22" t="s">
        <v>242</v>
      </c>
      <c r="I38" s="25">
        <v>128637</v>
      </c>
      <c r="J38" s="25">
        <v>95337</v>
      </c>
      <c r="K38" s="26">
        <v>95300</v>
      </c>
      <c r="L38" s="27">
        <f t="shared" si="0"/>
        <v>0.7408443915825151</v>
      </c>
      <c r="M38" s="28" t="s">
        <v>11</v>
      </c>
      <c r="N38" s="29" t="s">
        <v>328</v>
      </c>
    </row>
    <row r="39" spans="1:14" ht="60" customHeight="1">
      <c r="A39" s="20">
        <v>32</v>
      </c>
      <c r="B39" s="21" t="s">
        <v>297</v>
      </c>
      <c r="C39" s="22" t="s">
        <v>23</v>
      </c>
      <c r="D39" s="22" t="s">
        <v>31</v>
      </c>
      <c r="E39" s="28" t="s">
        <v>36</v>
      </c>
      <c r="F39" s="22" t="s">
        <v>32</v>
      </c>
      <c r="G39" s="22" t="s">
        <v>35</v>
      </c>
      <c r="H39" s="22" t="s">
        <v>70</v>
      </c>
      <c r="I39" s="25">
        <v>138500</v>
      </c>
      <c r="J39" s="25">
        <v>100000</v>
      </c>
      <c r="K39" s="26">
        <v>100000</v>
      </c>
      <c r="L39" s="27">
        <f t="shared" si="0"/>
        <v>0.7220216606498195</v>
      </c>
      <c r="M39" s="28" t="s">
        <v>11</v>
      </c>
      <c r="N39" s="29" t="s">
        <v>335</v>
      </c>
    </row>
    <row r="40" spans="1:14" ht="60" customHeight="1">
      <c r="A40" s="9">
        <v>33</v>
      </c>
      <c r="B40" s="21" t="s">
        <v>274</v>
      </c>
      <c r="C40" s="22" t="s">
        <v>23</v>
      </c>
      <c r="D40" s="22" t="s">
        <v>203</v>
      </c>
      <c r="E40" s="28" t="s">
        <v>204</v>
      </c>
      <c r="F40" s="22" t="s">
        <v>32</v>
      </c>
      <c r="G40" s="22" t="s">
        <v>205</v>
      </c>
      <c r="H40" s="22" t="s">
        <v>202</v>
      </c>
      <c r="I40" s="25">
        <v>143675</v>
      </c>
      <c r="J40" s="25">
        <v>99787</v>
      </c>
      <c r="K40" s="26">
        <v>99700</v>
      </c>
      <c r="L40" s="27">
        <f t="shared" si="0"/>
        <v>0.6939272663998608</v>
      </c>
      <c r="M40" s="28" t="s">
        <v>47</v>
      </c>
      <c r="N40" s="29" t="s">
        <v>333</v>
      </c>
    </row>
    <row r="41" spans="1:14" ht="60" customHeight="1">
      <c r="A41" s="20">
        <v>34</v>
      </c>
      <c r="B41" s="21" t="s">
        <v>311</v>
      </c>
      <c r="C41" s="22" t="s">
        <v>23</v>
      </c>
      <c r="D41" s="22" t="s">
        <v>142</v>
      </c>
      <c r="E41" s="28" t="s">
        <v>143</v>
      </c>
      <c r="F41" s="22" t="s">
        <v>32</v>
      </c>
      <c r="G41" s="22" t="s">
        <v>144</v>
      </c>
      <c r="H41" s="22" t="s">
        <v>147</v>
      </c>
      <c r="I41" s="25">
        <v>119000</v>
      </c>
      <c r="J41" s="25">
        <v>89000</v>
      </c>
      <c r="K41" s="26">
        <v>89000</v>
      </c>
      <c r="L41" s="27">
        <f t="shared" si="0"/>
        <v>0.7478991596638656</v>
      </c>
      <c r="M41" s="28" t="s">
        <v>11</v>
      </c>
      <c r="N41" s="29" t="s">
        <v>342</v>
      </c>
    </row>
    <row r="42" spans="1:14" ht="60" customHeight="1">
      <c r="A42" s="20">
        <v>35</v>
      </c>
      <c r="B42" s="21" t="s">
        <v>261</v>
      </c>
      <c r="C42" s="22" t="s">
        <v>23</v>
      </c>
      <c r="D42" s="22" t="s">
        <v>210</v>
      </c>
      <c r="E42" s="28" t="s">
        <v>211</v>
      </c>
      <c r="F42" s="22" t="s">
        <v>19</v>
      </c>
      <c r="G42" s="22" t="s">
        <v>212</v>
      </c>
      <c r="H42" s="22" t="s">
        <v>213</v>
      </c>
      <c r="I42" s="25">
        <v>106650</v>
      </c>
      <c r="J42" s="25">
        <v>74500</v>
      </c>
      <c r="K42" s="26">
        <v>74500</v>
      </c>
      <c r="L42" s="27">
        <f t="shared" si="0"/>
        <v>0.6985466479137366</v>
      </c>
      <c r="M42" s="28" t="s">
        <v>11</v>
      </c>
      <c r="N42" s="29" t="s">
        <v>328</v>
      </c>
    </row>
    <row r="43" spans="1:14" ht="60" customHeight="1">
      <c r="A43" s="9">
        <v>36</v>
      </c>
      <c r="B43" s="21" t="s">
        <v>292</v>
      </c>
      <c r="C43" s="22" t="s">
        <v>23</v>
      </c>
      <c r="D43" s="22" t="s">
        <v>66</v>
      </c>
      <c r="E43" s="28" t="s">
        <v>68</v>
      </c>
      <c r="F43" s="22" t="s">
        <v>19</v>
      </c>
      <c r="G43" s="22" t="s">
        <v>67</v>
      </c>
      <c r="H43" s="22" t="s">
        <v>65</v>
      </c>
      <c r="I43" s="25">
        <v>446540</v>
      </c>
      <c r="J43" s="25">
        <v>100000</v>
      </c>
      <c r="K43" s="26">
        <v>100000</v>
      </c>
      <c r="L43" s="27">
        <f t="shared" si="0"/>
        <v>0.22394410355175348</v>
      </c>
      <c r="M43" s="28" t="s">
        <v>11</v>
      </c>
      <c r="N43" s="29" t="s">
        <v>335</v>
      </c>
    </row>
    <row r="44" spans="1:14" ht="60" customHeight="1">
      <c r="A44" s="20">
        <v>37</v>
      </c>
      <c r="B44" s="21" t="s">
        <v>312</v>
      </c>
      <c r="C44" s="22" t="s">
        <v>23</v>
      </c>
      <c r="D44" s="22" t="s">
        <v>71</v>
      </c>
      <c r="E44" s="28" t="s">
        <v>75</v>
      </c>
      <c r="F44" s="22" t="s">
        <v>42</v>
      </c>
      <c r="G44" s="22" t="s">
        <v>74</v>
      </c>
      <c r="H44" s="22" t="s">
        <v>76</v>
      </c>
      <c r="I44" s="25">
        <v>75000</v>
      </c>
      <c r="J44" s="25">
        <v>56000</v>
      </c>
      <c r="K44" s="26">
        <v>56000</v>
      </c>
      <c r="L44" s="27">
        <f t="shared" si="0"/>
        <v>0.7466666666666667</v>
      </c>
      <c r="M44" s="28" t="s">
        <v>11</v>
      </c>
      <c r="N44" s="29" t="s">
        <v>333</v>
      </c>
    </row>
    <row r="45" spans="1:14" ht="60" customHeight="1">
      <c r="A45" s="20">
        <v>38</v>
      </c>
      <c r="B45" s="21" t="s">
        <v>290</v>
      </c>
      <c r="C45" s="22" t="s">
        <v>23</v>
      </c>
      <c r="D45" s="22" t="s">
        <v>221</v>
      </c>
      <c r="E45" s="28" t="s">
        <v>222</v>
      </c>
      <c r="F45" s="22" t="s">
        <v>96</v>
      </c>
      <c r="G45" s="22" t="s">
        <v>223</v>
      </c>
      <c r="H45" s="22" t="s">
        <v>224</v>
      </c>
      <c r="I45" s="25">
        <v>246600</v>
      </c>
      <c r="J45" s="25">
        <v>86500</v>
      </c>
      <c r="K45" s="26">
        <v>86500</v>
      </c>
      <c r="L45" s="27">
        <f t="shared" si="0"/>
        <v>0.35077047850770476</v>
      </c>
      <c r="M45" s="28" t="s">
        <v>47</v>
      </c>
      <c r="N45" s="29" t="s">
        <v>327</v>
      </c>
    </row>
    <row r="46" spans="1:14" ht="60" customHeight="1">
      <c r="A46" s="9">
        <v>39</v>
      </c>
      <c r="B46" s="21" t="s">
        <v>257</v>
      </c>
      <c r="C46" s="22" t="s">
        <v>23</v>
      </c>
      <c r="D46" s="22" t="s">
        <v>206</v>
      </c>
      <c r="E46" s="28" t="s">
        <v>207</v>
      </c>
      <c r="F46" s="22" t="s">
        <v>32</v>
      </c>
      <c r="G46" s="22" t="s">
        <v>208</v>
      </c>
      <c r="H46" s="22" t="s">
        <v>209</v>
      </c>
      <c r="I46" s="25">
        <v>134173</v>
      </c>
      <c r="J46" s="25">
        <v>99668</v>
      </c>
      <c r="K46" s="26">
        <v>99600</v>
      </c>
      <c r="L46" s="27">
        <f aca="true" t="shared" si="1" ref="L46:L80">K46/I46</f>
        <v>0.7423252070088617</v>
      </c>
      <c r="M46" s="28" t="s">
        <v>94</v>
      </c>
      <c r="N46" s="29" t="s">
        <v>333</v>
      </c>
    </row>
    <row r="47" spans="1:14" ht="60" customHeight="1">
      <c r="A47" s="20">
        <v>40</v>
      </c>
      <c r="B47" s="21" t="s">
        <v>296</v>
      </c>
      <c r="C47" s="22" t="s">
        <v>23</v>
      </c>
      <c r="D47" s="22" t="s">
        <v>233</v>
      </c>
      <c r="E47" s="28" t="s">
        <v>234</v>
      </c>
      <c r="F47" s="22" t="s">
        <v>19</v>
      </c>
      <c r="G47" s="22" t="s">
        <v>235</v>
      </c>
      <c r="H47" s="22" t="s">
        <v>236</v>
      </c>
      <c r="I47" s="25">
        <v>148500</v>
      </c>
      <c r="J47" s="25">
        <v>100000</v>
      </c>
      <c r="K47" s="26">
        <v>100000</v>
      </c>
      <c r="L47" s="27">
        <f t="shared" si="1"/>
        <v>0.6734006734006734</v>
      </c>
      <c r="M47" s="28" t="s">
        <v>237</v>
      </c>
      <c r="N47" s="29" t="s">
        <v>332</v>
      </c>
    </row>
    <row r="48" spans="1:14" ht="60" customHeight="1">
      <c r="A48" s="20">
        <v>41</v>
      </c>
      <c r="B48" s="21" t="s">
        <v>291</v>
      </c>
      <c r="C48" s="22" t="s">
        <v>23</v>
      </c>
      <c r="D48" s="22" t="s">
        <v>214</v>
      </c>
      <c r="E48" s="28" t="s">
        <v>215</v>
      </c>
      <c r="F48" s="22" t="s">
        <v>19</v>
      </c>
      <c r="G48" s="22" t="s">
        <v>216</v>
      </c>
      <c r="H48" s="22" t="s">
        <v>217</v>
      </c>
      <c r="I48" s="25">
        <v>396020</v>
      </c>
      <c r="J48" s="25">
        <v>98268</v>
      </c>
      <c r="K48" s="26">
        <v>98200</v>
      </c>
      <c r="L48" s="27">
        <f t="shared" si="1"/>
        <v>0.24796727438008181</v>
      </c>
      <c r="M48" s="28" t="s">
        <v>47</v>
      </c>
      <c r="N48" s="29" t="s">
        <v>340</v>
      </c>
    </row>
    <row r="49" spans="1:14" ht="60" customHeight="1">
      <c r="A49" s="9">
        <v>42</v>
      </c>
      <c r="B49" s="21" t="s">
        <v>250</v>
      </c>
      <c r="C49" s="22" t="s">
        <v>23</v>
      </c>
      <c r="D49" s="22" t="s">
        <v>45</v>
      </c>
      <c r="E49" s="28" t="s">
        <v>44</v>
      </c>
      <c r="F49" s="22" t="s">
        <v>19</v>
      </c>
      <c r="G49" s="22" t="s">
        <v>53</v>
      </c>
      <c r="H49" s="22" t="s">
        <v>107</v>
      </c>
      <c r="I49" s="25">
        <v>87500</v>
      </c>
      <c r="J49" s="25">
        <v>65000</v>
      </c>
      <c r="K49" s="26">
        <v>65000</v>
      </c>
      <c r="L49" s="27">
        <f t="shared" si="1"/>
        <v>0.7428571428571429</v>
      </c>
      <c r="M49" s="28" t="s">
        <v>47</v>
      </c>
      <c r="N49" s="29" t="s">
        <v>329</v>
      </c>
    </row>
    <row r="50" spans="1:14" ht="60" customHeight="1">
      <c r="A50" s="20">
        <v>43</v>
      </c>
      <c r="B50" s="21" t="s">
        <v>282</v>
      </c>
      <c r="C50" s="22" t="s">
        <v>23</v>
      </c>
      <c r="D50" s="22" t="s">
        <v>97</v>
      </c>
      <c r="E50" s="28" t="s">
        <v>99</v>
      </c>
      <c r="F50" s="22" t="s">
        <v>96</v>
      </c>
      <c r="G50" s="22" t="s">
        <v>100</v>
      </c>
      <c r="H50" s="22" t="s">
        <v>98</v>
      </c>
      <c r="I50" s="25">
        <v>133500</v>
      </c>
      <c r="J50" s="25">
        <v>100000</v>
      </c>
      <c r="K50" s="26">
        <v>100000</v>
      </c>
      <c r="L50" s="27">
        <f t="shared" si="1"/>
        <v>0.7490636704119851</v>
      </c>
      <c r="M50" s="28" t="s">
        <v>15</v>
      </c>
      <c r="N50" s="29" t="s">
        <v>348</v>
      </c>
    </row>
    <row r="51" spans="1:14" ht="60" customHeight="1">
      <c r="A51" s="20">
        <v>44</v>
      </c>
      <c r="B51" s="21" t="s">
        <v>256</v>
      </c>
      <c r="C51" s="22" t="s">
        <v>23</v>
      </c>
      <c r="D51" s="22" t="s">
        <v>92</v>
      </c>
      <c r="E51" s="28" t="s">
        <v>95</v>
      </c>
      <c r="F51" s="22" t="s">
        <v>96</v>
      </c>
      <c r="G51" s="22" t="s">
        <v>372</v>
      </c>
      <c r="H51" s="22" t="s">
        <v>93</v>
      </c>
      <c r="I51" s="25">
        <v>149000</v>
      </c>
      <c r="J51" s="25">
        <v>100000</v>
      </c>
      <c r="K51" s="26">
        <v>100000</v>
      </c>
      <c r="L51" s="27">
        <f t="shared" si="1"/>
        <v>0.6711409395973155</v>
      </c>
      <c r="M51" s="28" t="s">
        <v>94</v>
      </c>
      <c r="N51" s="29" t="s">
        <v>329</v>
      </c>
    </row>
    <row r="52" spans="1:14" ht="60" customHeight="1">
      <c r="A52" s="9">
        <v>45</v>
      </c>
      <c r="B52" s="21" t="s">
        <v>260</v>
      </c>
      <c r="C52" s="22" t="s">
        <v>34</v>
      </c>
      <c r="D52" s="22" t="s">
        <v>31</v>
      </c>
      <c r="E52" s="28" t="s">
        <v>36</v>
      </c>
      <c r="F52" s="22" t="s">
        <v>32</v>
      </c>
      <c r="G52" s="22" t="s">
        <v>35</v>
      </c>
      <c r="H52" s="22" t="s">
        <v>33</v>
      </c>
      <c r="I52" s="25">
        <v>336000</v>
      </c>
      <c r="J52" s="25">
        <v>100000</v>
      </c>
      <c r="K52" s="26">
        <v>100000</v>
      </c>
      <c r="L52" s="27">
        <f t="shared" si="1"/>
        <v>0.2976190476190476</v>
      </c>
      <c r="M52" s="28" t="s">
        <v>11</v>
      </c>
      <c r="N52" s="29" t="s">
        <v>327</v>
      </c>
    </row>
    <row r="53" spans="1:14" ht="60" customHeight="1">
      <c r="A53" s="20">
        <v>46</v>
      </c>
      <c r="B53" s="21" t="s">
        <v>279</v>
      </c>
      <c r="C53" s="22" t="s">
        <v>34</v>
      </c>
      <c r="D53" s="22" t="s">
        <v>142</v>
      </c>
      <c r="E53" s="28" t="s">
        <v>143</v>
      </c>
      <c r="F53" s="22" t="s">
        <v>32</v>
      </c>
      <c r="G53" s="22" t="s">
        <v>144</v>
      </c>
      <c r="H53" s="22" t="s">
        <v>149</v>
      </c>
      <c r="I53" s="25">
        <v>440100</v>
      </c>
      <c r="J53" s="25">
        <v>83000</v>
      </c>
      <c r="K53" s="26">
        <v>83000</v>
      </c>
      <c r="L53" s="27">
        <f t="shared" si="1"/>
        <v>0.18859350147693707</v>
      </c>
      <c r="M53" s="28" t="s">
        <v>43</v>
      </c>
      <c r="N53" s="29" t="s">
        <v>344</v>
      </c>
    </row>
    <row r="54" spans="1:14" ht="60" customHeight="1">
      <c r="A54" s="20">
        <v>47</v>
      </c>
      <c r="B54" s="21" t="s">
        <v>322</v>
      </c>
      <c r="C54" s="22" t="s">
        <v>34</v>
      </c>
      <c r="D54" s="22" t="s">
        <v>142</v>
      </c>
      <c r="E54" s="28" t="s">
        <v>143</v>
      </c>
      <c r="F54" s="22" t="s">
        <v>32</v>
      </c>
      <c r="G54" s="22" t="s">
        <v>144</v>
      </c>
      <c r="H54" s="22" t="s">
        <v>156</v>
      </c>
      <c r="I54" s="25">
        <v>160000</v>
      </c>
      <c r="J54" s="25">
        <v>80000</v>
      </c>
      <c r="K54" s="26">
        <v>80000</v>
      </c>
      <c r="L54" s="27">
        <f t="shared" si="1"/>
        <v>0.5</v>
      </c>
      <c r="M54" s="28" t="s">
        <v>11</v>
      </c>
      <c r="N54" s="29" t="s">
        <v>333</v>
      </c>
    </row>
    <row r="55" spans="1:14" ht="60" customHeight="1">
      <c r="A55" s="9">
        <v>48</v>
      </c>
      <c r="B55" s="21" t="s">
        <v>268</v>
      </c>
      <c r="C55" s="22" t="s">
        <v>34</v>
      </c>
      <c r="D55" s="22" t="s">
        <v>139</v>
      </c>
      <c r="E55" s="28" t="s">
        <v>140</v>
      </c>
      <c r="F55" s="22" t="s">
        <v>19</v>
      </c>
      <c r="G55" s="22" t="s">
        <v>141</v>
      </c>
      <c r="H55" s="22" t="s">
        <v>138</v>
      </c>
      <c r="I55" s="25">
        <v>177500</v>
      </c>
      <c r="J55" s="25">
        <v>86000</v>
      </c>
      <c r="K55" s="26">
        <v>86000</v>
      </c>
      <c r="L55" s="27">
        <f t="shared" si="1"/>
        <v>0.48450704225352115</v>
      </c>
      <c r="M55" s="28" t="s">
        <v>11</v>
      </c>
      <c r="N55" s="29" t="s">
        <v>338</v>
      </c>
    </row>
    <row r="56" spans="1:14" ht="60" customHeight="1">
      <c r="A56" s="20">
        <v>49</v>
      </c>
      <c r="B56" s="21" t="s">
        <v>275</v>
      </c>
      <c r="C56" s="22" t="s">
        <v>34</v>
      </c>
      <c r="D56" s="22" t="s">
        <v>131</v>
      </c>
      <c r="E56" s="28" t="s">
        <v>132</v>
      </c>
      <c r="F56" s="22" t="s">
        <v>19</v>
      </c>
      <c r="G56" s="22" t="s">
        <v>133</v>
      </c>
      <c r="H56" s="22" t="s">
        <v>130</v>
      </c>
      <c r="I56" s="25">
        <v>1612860</v>
      </c>
      <c r="J56" s="25">
        <v>100000</v>
      </c>
      <c r="K56" s="26">
        <v>100000</v>
      </c>
      <c r="L56" s="27">
        <f t="shared" si="1"/>
        <v>0.06200166164453207</v>
      </c>
      <c r="M56" s="28" t="s">
        <v>11</v>
      </c>
      <c r="N56" s="29" t="s">
        <v>342</v>
      </c>
    </row>
    <row r="57" spans="1:14" ht="60" customHeight="1">
      <c r="A57" s="20">
        <v>50</v>
      </c>
      <c r="B57" s="21" t="s">
        <v>283</v>
      </c>
      <c r="C57" s="22" t="s">
        <v>34</v>
      </c>
      <c r="D57" s="22" t="s">
        <v>188</v>
      </c>
      <c r="E57" s="28" t="s">
        <v>187</v>
      </c>
      <c r="F57" s="22" t="s">
        <v>19</v>
      </c>
      <c r="G57" s="22" t="s">
        <v>189</v>
      </c>
      <c r="H57" s="22" t="s">
        <v>186</v>
      </c>
      <c r="I57" s="25">
        <v>199000</v>
      </c>
      <c r="J57" s="25">
        <v>99500</v>
      </c>
      <c r="K57" s="26">
        <v>99500</v>
      </c>
      <c r="L57" s="27">
        <f t="shared" si="1"/>
        <v>0.5</v>
      </c>
      <c r="M57" s="28" t="s">
        <v>11</v>
      </c>
      <c r="N57" s="29" t="s">
        <v>332</v>
      </c>
    </row>
    <row r="58" spans="1:14" ht="60" customHeight="1">
      <c r="A58" s="9">
        <v>51</v>
      </c>
      <c r="B58" s="21" t="s">
        <v>265</v>
      </c>
      <c r="C58" s="22" t="s">
        <v>34</v>
      </c>
      <c r="D58" s="22" t="s">
        <v>225</v>
      </c>
      <c r="E58" s="28" t="s">
        <v>226</v>
      </c>
      <c r="F58" s="22" t="s">
        <v>32</v>
      </c>
      <c r="G58" s="22" t="s">
        <v>227</v>
      </c>
      <c r="H58" s="22" t="s">
        <v>264</v>
      </c>
      <c r="I58" s="25">
        <v>1088540</v>
      </c>
      <c r="J58" s="25">
        <v>82000</v>
      </c>
      <c r="K58" s="26">
        <v>82000</v>
      </c>
      <c r="L58" s="27">
        <f t="shared" si="1"/>
        <v>0.07533025887886527</v>
      </c>
      <c r="M58" s="28" t="s">
        <v>228</v>
      </c>
      <c r="N58" s="29" t="s">
        <v>332</v>
      </c>
    </row>
    <row r="59" spans="1:14" ht="60" customHeight="1">
      <c r="A59" s="20">
        <v>52</v>
      </c>
      <c r="B59" s="21" t="s">
        <v>299</v>
      </c>
      <c r="C59" s="22" t="s">
        <v>34</v>
      </c>
      <c r="D59" s="22" t="s">
        <v>169</v>
      </c>
      <c r="E59" s="28" t="s">
        <v>170</v>
      </c>
      <c r="F59" s="22" t="s">
        <v>19</v>
      </c>
      <c r="G59" s="22" t="s">
        <v>171</v>
      </c>
      <c r="H59" s="22" t="s">
        <v>172</v>
      </c>
      <c r="I59" s="25">
        <v>276000</v>
      </c>
      <c r="J59" s="25">
        <v>100000</v>
      </c>
      <c r="K59" s="26">
        <v>100000</v>
      </c>
      <c r="L59" s="27">
        <f t="shared" si="1"/>
        <v>0.36231884057971014</v>
      </c>
      <c r="M59" s="28" t="s">
        <v>173</v>
      </c>
      <c r="N59" s="29" t="s">
        <v>327</v>
      </c>
    </row>
    <row r="60" spans="1:14" ht="60" customHeight="1">
      <c r="A60" s="20">
        <v>53</v>
      </c>
      <c r="B60" s="21" t="s">
        <v>249</v>
      </c>
      <c r="C60" s="22" t="s">
        <v>34</v>
      </c>
      <c r="D60" s="22" t="s">
        <v>112</v>
      </c>
      <c r="E60" s="28" t="s">
        <v>111</v>
      </c>
      <c r="F60" s="22" t="s">
        <v>32</v>
      </c>
      <c r="G60" s="22" t="s">
        <v>113</v>
      </c>
      <c r="H60" s="22" t="s">
        <v>114</v>
      </c>
      <c r="I60" s="25">
        <v>196800</v>
      </c>
      <c r="J60" s="25">
        <v>97000</v>
      </c>
      <c r="K60" s="26">
        <v>97000</v>
      </c>
      <c r="L60" s="27">
        <f t="shared" si="1"/>
        <v>0.4928861788617886</v>
      </c>
      <c r="M60" s="28" t="s">
        <v>11</v>
      </c>
      <c r="N60" s="29" t="s">
        <v>328</v>
      </c>
    </row>
    <row r="61" spans="1:14" ht="60" customHeight="1">
      <c r="A61" s="9">
        <v>54</v>
      </c>
      <c r="B61" s="21" t="s">
        <v>270</v>
      </c>
      <c r="C61" s="22" t="s">
        <v>9</v>
      </c>
      <c r="D61" s="22" t="s">
        <v>229</v>
      </c>
      <c r="E61" s="28" t="s">
        <v>230</v>
      </c>
      <c r="F61" s="22" t="s">
        <v>10</v>
      </c>
      <c r="G61" s="22" t="s">
        <v>231</v>
      </c>
      <c r="H61" s="22" t="s">
        <v>232</v>
      </c>
      <c r="I61" s="25">
        <v>200000</v>
      </c>
      <c r="J61" s="25">
        <v>150000</v>
      </c>
      <c r="K61" s="26">
        <v>150000</v>
      </c>
      <c r="L61" s="27">
        <f t="shared" si="1"/>
        <v>0.75</v>
      </c>
      <c r="M61" s="28" t="s">
        <v>11</v>
      </c>
      <c r="N61" s="29" t="s">
        <v>327</v>
      </c>
    </row>
    <row r="62" spans="1:14" ht="60" customHeight="1">
      <c r="A62" s="20">
        <v>55</v>
      </c>
      <c r="B62" s="21" t="s">
        <v>318</v>
      </c>
      <c r="C62" s="22" t="s">
        <v>9</v>
      </c>
      <c r="D62" s="22" t="s">
        <v>12</v>
      </c>
      <c r="E62" s="28" t="s">
        <v>14</v>
      </c>
      <c r="F62" s="22" t="s">
        <v>10</v>
      </c>
      <c r="G62" s="22" t="s">
        <v>385</v>
      </c>
      <c r="H62" s="22" t="s">
        <v>13</v>
      </c>
      <c r="I62" s="25">
        <v>244000</v>
      </c>
      <c r="J62" s="25">
        <v>183000</v>
      </c>
      <c r="K62" s="26">
        <v>183000</v>
      </c>
      <c r="L62" s="27">
        <f t="shared" si="1"/>
        <v>0.75</v>
      </c>
      <c r="M62" s="28" t="s">
        <v>15</v>
      </c>
      <c r="N62" s="29" t="s">
        <v>327</v>
      </c>
    </row>
    <row r="63" spans="1:14" ht="60" customHeight="1">
      <c r="A63" s="20">
        <v>56</v>
      </c>
      <c r="B63" s="21" t="s">
        <v>319</v>
      </c>
      <c r="C63" s="22" t="s">
        <v>9</v>
      </c>
      <c r="D63" s="22" t="s">
        <v>123</v>
      </c>
      <c r="E63" s="28" t="s">
        <v>125</v>
      </c>
      <c r="F63" s="22" t="s">
        <v>10</v>
      </c>
      <c r="G63" s="22" t="s">
        <v>124</v>
      </c>
      <c r="H63" s="22" t="s">
        <v>122</v>
      </c>
      <c r="I63" s="25">
        <v>292200</v>
      </c>
      <c r="J63" s="25">
        <v>219100</v>
      </c>
      <c r="K63" s="26">
        <v>219100</v>
      </c>
      <c r="L63" s="27">
        <f t="shared" si="1"/>
        <v>0.7498288843258042</v>
      </c>
      <c r="M63" s="28" t="s">
        <v>11</v>
      </c>
      <c r="N63" s="29" t="s">
        <v>328</v>
      </c>
    </row>
    <row r="64" spans="1:14" ht="60" customHeight="1">
      <c r="A64" s="9">
        <v>57</v>
      </c>
      <c r="B64" s="21" t="s">
        <v>285</v>
      </c>
      <c r="C64" s="22" t="s">
        <v>9</v>
      </c>
      <c r="D64" s="22" t="s">
        <v>49</v>
      </c>
      <c r="E64" s="28" t="s">
        <v>52</v>
      </c>
      <c r="F64" s="22" t="s">
        <v>10</v>
      </c>
      <c r="G64" s="22" t="s">
        <v>54</v>
      </c>
      <c r="H64" s="22" t="s">
        <v>50</v>
      </c>
      <c r="I64" s="25">
        <v>359300</v>
      </c>
      <c r="J64" s="25">
        <v>264800</v>
      </c>
      <c r="K64" s="26">
        <v>264800</v>
      </c>
      <c r="L64" s="27">
        <f t="shared" si="1"/>
        <v>0.7369885889229056</v>
      </c>
      <c r="M64" s="28" t="s">
        <v>51</v>
      </c>
      <c r="N64" s="29" t="s">
        <v>328</v>
      </c>
    </row>
    <row r="65" spans="1:14" ht="60" customHeight="1">
      <c r="A65" s="20">
        <v>58</v>
      </c>
      <c r="B65" s="21" t="s">
        <v>273</v>
      </c>
      <c r="C65" s="22" t="s">
        <v>9</v>
      </c>
      <c r="D65" s="22" t="s">
        <v>159</v>
      </c>
      <c r="E65" s="28" t="s">
        <v>160</v>
      </c>
      <c r="F65" s="22" t="s">
        <v>10</v>
      </c>
      <c r="G65" s="22" t="s">
        <v>371</v>
      </c>
      <c r="H65" s="22" t="s">
        <v>158</v>
      </c>
      <c r="I65" s="25">
        <v>150000</v>
      </c>
      <c r="J65" s="25">
        <v>112000</v>
      </c>
      <c r="K65" s="26">
        <v>112000</v>
      </c>
      <c r="L65" s="27">
        <f t="shared" si="1"/>
        <v>0.7466666666666667</v>
      </c>
      <c r="M65" s="28" t="s">
        <v>47</v>
      </c>
      <c r="N65" s="29" t="s">
        <v>341</v>
      </c>
    </row>
    <row r="66" spans="1:14" ht="60" customHeight="1">
      <c r="A66" s="20">
        <v>59</v>
      </c>
      <c r="B66" s="21" t="s">
        <v>269</v>
      </c>
      <c r="C66" s="22" t="s">
        <v>9</v>
      </c>
      <c r="D66" s="22" t="s">
        <v>55</v>
      </c>
      <c r="E66" s="28" t="s">
        <v>56</v>
      </c>
      <c r="F66" s="22" t="s">
        <v>10</v>
      </c>
      <c r="G66" s="22" t="s">
        <v>57</v>
      </c>
      <c r="H66" s="22" t="s">
        <v>58</v>
      </c>
      <c r="I66" s="25">
        <v>400000</v>
      </c>
      <c r="J66" s="25">
        <v>300000</v>
      </c>
      <c r="K66" s="26">
        <v>300000</v>
      </c>
      <c r="L66" s="27">
        <f t="shared" si="1"/>
        <v>0.75</v>
      </c>
      <c r="M66" s="28" t="s">
        <v>47</v>
      </c>
      <c r="N66" s="29" t="s">
        <v>327</v>
      </c>
    </row>
    <row r="67" spans="1:14" ht="60" customHeight="1">
      <c r="A67" s="9">
        <v>60</v>
      </c>
      <c r="B67" s="21" t="s">
        <v>317</v>
      </c>
      <c r="C67" s="22" t="s">
        <v>9</v>
      </c>
      <c r="D67" s="22" t="s">
        <v>104</v>
      </c>
      <c r="E67" s="28" t="s">
        <v>105</v>
      </c>
      <c r="F67" s="22" t="s">
        <v>10</v>
      </c>
      <c r="G67" s="22" t="s">
        <v>106</v>
      </c>
      <c r="H67" s="22" t="s">
        <v>103</v>
      </c>
      <c r="I67" s="25">
        <v>404000</v>
      </c>
      <c r="J67" s="25">
        <v>300000</v>
      </c>
      <c r="K67" s="26">
        <v>300000</v>
      </c>
      <c r="L67" s="27">
        <f t="shared" si="1"/>
        <v>0.7425742574257426</v>
      </c>
      <c r="M67" s="28" t="s">
        <v>94</v>
      </c>
      <c r="N67" s="29" t="s">
        <v>337</v>
      </c>
    </row>
    <row r="68" spans="1:14" ht="60" customHeight="1">
      <c r="A68" s="20">
        <v>61</v>
      </c>
      <c r="B68" s="21" t="s">
        <v>271</v>
      </c>
      <c r="C68" s="22" t="s">
        <v>9</v>
      </c>
      <c r="D68" s="22" t="s">
        <v>116</v>
      </c>
      <c r="E68" s="28" t="s">
        <v>117</v>
      </c>
      <c r="F68" s="22" t="s">
        <v>10</v>
      </c>
      <c r="G68" s="22" t="s">
        <v>384</v>
      </c>
      <c r="H68" s="22" t="s">
        <v>115</v>
      </c>
      <c r="I68" s="25">
        <v>450000</v>
      </c>
      <c r="J68" s="25">
        <v>300000</v>
      </c>
      <c r="K68" s="26">
        <v>300000</v>
      </c>
      <c r="L68" s="27">
        <f t="shared" si="1"/>
        <v>0.6666666666666666</v>
      </c>
      <c r="M68" s="28" t="s">
        <v>15</v>
      </c>
      <c r="N68" s="29" t="s">
        <v>339</v>
      </c>
    </row>
    <row r="69" spans="1:14" ht="60" customHeight="1">
      <c r="A69" s="20">
        <v>62</v>
      </c>
      <c r="B69" s="21" t="s">
        <v>259</v>
      </c>
      <c r="C69" s="22" t="s">
        <v>21</v>
      </c>
      <c r="D69" s="22" t="s">
        <v>31</v>
      </c>
      <c r="E69" s="28" t="s">
        <v>36</v>
      </c>
      <c r="F69" s="22" t="s">
        <v>32</v>
      </c>
      <c r="G69" s="22" t="s">
        <v>35</v>
      </c>
      <c r="H69" s="22" t="s">
        <v>37</v>
      </c>
      <c r="I69" s="25">
        <v>862000</v>
      </c>
      <c r="J69" s="25">
        <v>250000</v>
      </c>
      <c r="K69" s="26">
        <v>250000</v>
      </c>
      <c r="L69" s="27">
        <f t="shared" si="1"/>
        <v>0.2900232018561485</v>
      </c>
      <c r="M69" s="28" t="s">
        <v>11</v>
      </c>
      <c r="N69" s="29" t="s">
        <v>327</v>
      </c>
    </row>
    <row r="70" spans="1:14" ht="60" customHeight="1">
      <c r="A70" s="9">
        <v>63</v>
      </c>
      <c r="B70" s="21" t="s">
        <v>276</v>
      </c>
      <c r="C70" s="22" t="s">
        <v>21</v>
      </c>
      <c r="D70" s="22" t="s">
        <v>142</v>
      </c>
      <c r="E70" s="28" t="s">
        <v>143</v>
      </c>
      <c r="F70" s="22" t="s">
        <v>32</v>
      </c>
      <c r="G70" s="22" t="s">
        <v>144</v>
      </c>
      <c r="H70" s="22" t="s">
        <v>155</v>
      </c>
      <c r="I70" s="25">
        <v>770702</v>
      </c>
      <c r="J70" s="25">
        <v>250000</v>
      </c>
      <c r="K70" s="26">
        <v>250000</v>
      </c>
      <c r="L70" s="27">
        <f t="shared" si="1"/>
        <v>0.324379591593119</v>
      </c>
      <c r="M70" s="28" t="s">
        <v>11</v>
      </c>
      <c r="N70" s="29" t="s">
        <v>337</v>
      </c>
    </row>
    <row r="71" spans="1:14" ht="60" customHeight="1">
      <c r="A71" s="20">
        <v>64</v>
      </c>
      <c r="B71" s="21" t="s">
        <v>255</v>
      </c>
      <c r="C71" s="22" t="s">
        <v>21</v>
      </c>
      <c r="D71" s="22" t="s">
        <v>174</v>
      </c>
      <c r="E71" s="28" t="s">
        <v>176</v>
      </c>
      <c r="F71" s="22" t="s">
        <v>19</v>
      </c>
      <c r="G71" s="22" t="s">
        <v>177</v>
      </c>
      <c r="H71" s="22" t="s">
        <v>175</v>
      </c>
      <c r="I71" s="25">
        <v>318000</v>
      </c>
      <c r="J71" s="25">
        <v>218000</v>
      </c>
      <c r="K71" s="26">
        <v>218000</v>
      </c>
      <c r="L71" s="27">
        <f t="shared" si="1"/>
        <v>0.6855345911949685</v>
      </c>
      <c r="M71" s="28" t="s">
        <v>94</v>
      </c>
      <c r="N71" s="29" t="s">
        <v>328</v>
      </c>
    </row>
    <row r="72" spans="1:14" ht="60" customHeight="1">
      <c r="A72" s="20">
        <v>65</v>
      </c>
      <c r="B72" s="21" t="s">
        <v>253</v>
      </c>
      <c r="C72" s="22" t="s">
        <v>21</v>
      </c>
      <c r="D72" s="22" t="s">
        <v>16</v>
      </c>
      <c r="E72" s="28" t="s">
        <v>18</v>
      </c>
      <c r="F72" s="22" t="s">
        <v>19</v>
      </c>
      <c r="G72" s="22" t="s">
        <v>17</v>
      </c>
      <c r="H72" s="22" t="s">
        <v>20</v>
      </c>
      <c r="I72" s="25">
        <v>652000</v>
      </c>
      <c r="J72" s="25">
        <v>237850</v>
      </c>
      <c r="K72" s="26">
        <v>237800</v>
      </c>
      <c r="L72" s="27">
        <f t="shared" si="1"/>
        <v>0.3647239263803681</v>
      </c>
      <c r="M72" s="28" t="s">
        <v>11</v>
      </c>
      <c r="N72" s="29" t="s">
        <v>327</v>
      </c>
    </row>
    <row r="73" spans="1:14" ht="60" customHeight="1">
      <c r="A73" s="9">
        <v>66</v>
      </c>
      <c r="B73" s="21" t="s">
        <v>267</v>
      </c>
      <c r="C73" s="22" t="s">
        <v>21</v>
      </c>
      <c r="D73" s="22" t="s">
        <v>247</v>
      </c>
      <c r="E73" s="28" t="s">
        <v>191</v>
      </c>
      <c r="F73" s="22" t="s">
        <v>19</v>
      </c>
      <c r="G73" s="22" t="s">
        <v>192</v>
      </c>
      <c r="H73" s="22" t="s">
        <v>190</v>
      </c>
      <c r="I73" s="25">
        <v>857055</v>
      </c>
      <c r="J73" s="25">
        <v>250000</v>
      </c>
      <c r="K73" s="26">
        <v>229400</v>
      </c>
      <c r="L73" s="27">
        <f t="shared" si="1"/>
        <v>0.26766076856211096</v>
      </c>
      <c r="M73" s="28" t="s">
        <v>43</v>
      </c>
      <c r="N73" s="29" t="s">
        <v>328</v>
      </c>
    </row>
    <row r="74" spans="1:14" ht="60" customHeight="1">
      <c r="A74" s="20">
        <v>67</v>
      </c>
      <c r="B74" s="21" t="s">
        <v>251</v>
      </c>
      <c r="C74" s="22" t="s">
        <v>48</v>
      </c>
      <c r="D74" s="22" t="s">
        <v>45</v>
      </c>
      <c r="E74" s="28" t="s">
        <v>44</v>
      </c>
      <c r="F74" s="22" t="s">
        <v>19</v>
      </c>
      <c r="G74" s="22" t="s">
        <v>53</v>
      </c>
      <c r="H74" s="22" t="s">
        <v>46</v>
      </c>
      <c r="I74" s="25">
        <v>114600</v>
      </c>
      <c r="J74" s="25">
        <v>114600</v>
      </c>
      <c r="K74" s="26">
        <v>114600</v>
      </c>
      <c r="L74" s="27">
        <f t="shared" si="1"/>
        <v>1</v>
      </c>
      <c r="M74" s="28" t="s">
        <v>47</v>
      </c>
      <c r="N74" s="29" t="s">
        <v>327</v>
      </c>
    </row>
    <row r="75" spans="1:14" ht="60" customHeight="1">
      <c r="A75" s="20">
        <v>68</v>
      </c>
      <c r="B75" s="21" t="s">
        <v>252</v>
      </c>
      <c r="C75" s="22" t="s">
        <v>48</v>
      </c>
      <c r="D75" s="22" t="s">
        <v>243</v>
      </c>
      <c r="E75" s="28" t="s">
        <v>244</v>
      </c>
      <c r="F75" s="22" t="s">
        <v>42</v>
      </c>
      <c r="G75" s="22" t="s">
        <v>245</v>
      </c>
      <c r="H75" s="22" t="s">
        <v>246</v>
      </c>
      <c r="I75" s="25">
        <v>199050</v>
      </c>
      <c r="J75" s="25">
        <v>199050</v>
      </c>
      <c r="K75" s="26">
        <v>199000</v>
      </c>
      <c r="L75" s="27">
        <f t="shared" si="1"/>
        <v>0.9997488068324542</v>
      </c>
      <c r="M75" s="28" t="s">
        <v>47</v>
      </c>
      <c r="N75" s="29" t="s">
        <v>328</v>
      </c>
    </row>
    <row r="76" spans="1:14" ht="60" customHeight="1">
      <c r="A76" s="9">
        <v>69</v>
      </c>
      <c r="B76" s="21" t="s">
        <v>254</v>
      </c>
      <c r="C76" s="22" t="s">
        <v>48</v>
      </c>
      <c r="D76" s="22" t="s">
        <v>16</v>
      </c>
      <c r="E76" s="28" t="s">
        <v>18</v>
      </c>
      <c r="F76" s="22" t="s">
        <v>19</v>
      </c>
      <c r="G76" s="22" t="s">
        <v>17</v>
      </c>
      <c r="H76" s="22" t="s">
        <v>121</v>
      </c>
      <c r="I76" s="25">
        <v>222050</v>
      </c>
      <c r="J76" s="25">
        <v>198050</v>
      </c>
      <c r="K76" s="26">
        <v>198000</v>
      </c>
      <c r="L76" s="27">
        <f t="shared" si="1"/>
        <v>0.8916910605719433</v>
      </c>
      <c r="M76" s="28" t="s">
        <v>24</v>
      </c>
      <c r="N76" s="29" t="s">
        <v>328</v>
      </c>
    </row>
    <row r="77" spans="1:14" ht="60" customHeight="1">
      <c r="A77" s="20">
        <v>70</v>
      </c>
      <c r="B77" s="21" t="s">
        <v>278</v>
      </c>
      <c r="C77" s="22" t="s">
        <v>151</v>
      </c>
      <c r="D77" s="22" t="s">
        <v>142</v>
      </c>
      <c r="E77" s="28" t="s">
        <v>143</v>
      </c>
      <c r="F77" s="22" t="s">
        <v>32</v>
      </c>
      <c r="G77" s="22" t="s">
        <v>144</v>
      </c>
      <c r="H77" s="22" t="s">
        <v>150</v>
      </c>
      <c r="I77" s="25">
        <v>1051440</v>
      </c>
      <c r="J77" s="25">
        <v>300000</v>
      </c>
      <c r="K77" s="26">
        <v>300000</v>
      </c>
      <c r="L77" s="27">
        <f t="shared" si="1"/>
        <v>0.2853229856197215</v>
      </c>
      <c r="M77" s="28" t="s">
        <v>11</v>
      </c>
      <c r="N77" s="29" t="s">
        <v>328</v>
      </c>
    </row>
    <row r="78" spans="1:14" ht="60" customHeight="1">
      <c r="A78" s="20">
        <v>71</v>
      </c>
      <c r="B78" s="21" t="s">
        <v>277</v>
      </c>
      <c r="C78" s="22" t="s">
        <v>151</v>
      </c>
      <c r="D78" s="22" t="s">
        <v>142</v>
      </c>
      <c r="E78" s="28" t="s">
        <v>143</v>
      </c>
      <c r="F78" s="22" t="s">
        <v>32</v>
      </c>
      <c r="G78" s="22" t="s">
        <v>144</v>
      </c>
      <c r="H78" s="22" t="s">
        <v>154</v>
      </c>
      <c r="I78" s="25">
        <v>400000</v>
      </c>
      <c r="J78" s="25">
        <v>300000</v>
      </c>
      <c r="K78" s="26">
        <v>300000</v>
      </c>
      <c r="L78" s="27">
        <f t="shared" si="1"/>
        <v>0.75</v>
      </c>
      <c r="M78" s="28" t="s">
        <v>43</v>
      </c>
      <c r="N78" s="29" t="s">
        <v>343</v>
      </c>
    </row>
    <row r="79" spans="1:14" ht="60" customHeight="1">
      <c r="A79" s="9">
        <v>72</v>
      </c>
      <c r="B79" s="21" t="s">
        <v>293</v>
      </c>
      <c r="C79" s="22" t="s">
        <v>151</v>
      </c>
      <c r="D79" s="22" t="s">
        <v>199</v>
      </c>
      <c r="E79" s="28" t="s">
        <v>200</v>
      </c>
      <c r="F79" s="22" t="s">
        <v>42</v>
      </c>
      <c r="G79" s="22" t="s">
        <v>201</v>
      </c>
      <c r="H79" s="22" t="s">
        <v>198</v>
      </c>
      <c r="I79" s="25">
        <v>863300</v>
      </c>
      <c r="J79" s="25">
        <v>213300</v>
      </c>
      <c r="K79" s="26">
        <v>213300</v>
      </c>
      <c r="L79" s="27">
        <f t="shared" si="1"/>
        <v>0.24707517664774703</v>
      </c>
      <c r="M79" s="28" t="s">
        <v>11</v>
      </c>
      <c r="N79" s="29" t="s">
        <v>334</v>
      </c>
    </row>
    <row r="80" spans="1:14" ht="60" customHeight="1" thickBot="1">
      <c r="A80" s="51">
        <v>73</v>
      </c>
      <c r="B80" s="52" t="s">
        <v>286</v>
      </c>
      <c r="C80" s="31" t="s">
        <v>151</v>
      </c>
      <c r="D80" s="35" t="s">
        <v>181</v>
      </c>
      <c r="E80" s="35" t="s">
        <v>178</v>
      </c>
      <c r="F80" s="31" t="s">
        <v>19</v>
      </c>
      <c r="G80" s="31" t="s">
        <v>179</v>
      </c>
      <c r="H80" s="31" t="s">
        <v>180</v>
      </c>
      <c r="I80" s="32">
        <v>928350</v>
      </c>
      <c r="J80" s="32">
        <v>295890</v>
      </c>
      <c r="K80" s="33">
        <v>295800</v>
      </c>
      <c r="L80" s="34">
        <f t="shared" si="1"/>
        <v>0.31862982711261917</v>
      </c>
      <c r="M80" s="35" t="s">
        <v>11</v>
      </c>
      <c r="N80" s="36" t="s">
        <v>337</v>
      </c>
    </row>
    <row r="81" spans="10:11" ht="26.25" customHeight="1">
      <c r="J81" s="55" t="s">
        <v>353</v>
      </c>
      <c r="K81" s="55">
        <f>SUM(K34:K80)</f>
        <v>7123200</v>
      </c>
    </row>
    <row r="82" spans="10:11" ht="54.75" customHeight="1">
      <c r="J82" s="55" t="s">
        <v>354</v>
      </c>
      <c r="K82" s="55">
        <f>K20+K32+K81</f>
        <v>12750000</v>
      </c>
    </row>
    <row r="83" spans="3:4" ht="30.75" customHeight="1">
      <c r="C83" s="56" t="s">
        <v>355</v>
      </c>
      <c r="D83" s="57"/>
    </row>
    <row r="84" spans="3:7" ht="54.75" customHeight="1">
      <c r="C84" s="58" t="s">
        <v>349</v>
      </c>
      <c r="D84" s="58" t="s">
        <v>356</v>
      </c>
      <c r="F84" s="22" t="s">
        <v>366</v>
      </c>
      <c r="G84" s="22" t="s">
        <v>363</v>
      </c>
    </row>
    <row r="85" spans="3:7" ht="54.75" customHeight="1">
      <c r="C85" s="58" t="s">
        <v>357</v>
      </c>
      <c r="D85" s="58" t="s">
        <v>358</v>
      </c>
      <c r="F85" s="22" t="s">
        <v>367</v>
      </c>
      <c r="G85" s="22" t="s">
        <v>368</v>
      </c>
    </row>
    <row r="86" spans="3:7" ht="54.75" customHeight="1">
      <c r="C86" s="58" t="s">
        <v>359</v>
      </c>
      <c r="D86" s="58" t="s">
        <v>360</v>
      </c>
      <c r="F86" s="22" t="s">
        <v>369</v>
      </c>
      <c r="G86" s="22" t="s">
        <v>370</v>
      </c>
    </row>
    <row r="87" spans="3:7" ht="54.75" customHeight="1">
      <c r="C87" s="58" t="s">
        <v>361</v>
      </c>
      <c r="D87" s="58" t="s">
        <v>362</v>
      </c>
      <c r="F87" s="22" t="s">
        <v>364</v>
      </c>
      <c r="G87" s="22" t="s">
        <v>365</v>
      </c>
    </row>
  </sheetData>
  <mergeCells count="5">
    <mergeCell ref="C83:D83"/>
    <mergeCell ref="A3:N3"/>
    <mergeCell ref="A21:N21"/>
    <mergeCell ref="A33:N33"/>
    <mergeCell ref="A1:N1"/>
  </mergeCells>
  <printOptions horizontalCentered="1"/>
  <pageMargins left="0.3937007874015748" right="0.3937007874015748" top="0.7874015748031497" bottom="0.5905511811023623" header="0.31496062992125984" footer="0.5118110236220472"/>
  <pageSetup horizontalDpi="600" verticalDpi="600" orientation="landscape" paperSize="9" scale="60" r:id="rId1"/>
  <headerFooter alignWithMargins="0">
    <oddHeader>&amp;L&amp;"Tahoma,Tučné"Usnesení č. 23/1970 - Příloha č. 1&amp;"Tahoma,Obyčejné"
Počet stran přílohy: 7&amp;R&amp;"Tahoma,Obyčejné"Strana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pieckova</dc:creator>
  <cp:keywords/>
  <dc:description/>
  <cp:lastModifiedBy>Radka Bartmanová</cp:lastModifiedBy>
  <cp:lastPrinted>2008-04-25T09:33:27Z</cp:lastPrinted>
  <dcterms:created xsi:type="dcterms:W3CDTF">2008-02-18T14:56:51Z</dcterms:created>
  <dcterms:modified xsi:type="dcterms:W3CDTF">2008-04-25T09:33:28Z</dcterms:modified>
  <cp:category/>
  <cp:version/>
  <cp:contentType/>
  <cp:contentStatus/>
</cp:coreProperties>
</file>