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KPVP doporučené" sheetId="1" r:id="rId1"/>
  </sheets>
  <definedNames>
    <definedName name="_xlnm._FilterDatabase" localSheetId="0" hidden="1">'KPVP doporučené'!$A$5:$P$24</definedName>
    <definedName name="_xlnm.Print_Titles" localSheetId="0">'KPVP doporučené'!$5:$5</definedName>
    <definedName name="_xlnm.Print_Area" localSheetId="0">'KPVP doporučené'!$B$1:$P$24</definedName>
    <definedName name="Z_63686035_1E1D_4BB8_9A69_57AB5DD9F827_.wvu.Cols" localSheetId="0" hidden="1">'KPVP doporučené'!$A:$A,'KPVP doporučené'!$M:$P</definedName>
    <definedName name="Z_63686035_1E1D_4BB8_9A69_57AB5DD9F827_.wvu.FilterData" localSheetId="0" hidden="1">'KPVP doporučené'!$A$5:$P$24</definedName>
    <definedName name="Z_63686035_1E1D_4BB8_9A69_57AB5DD9F827_.wvu.PrintArea" localSheetId="0" hidden="1">'KPVP doporučené'!$B$1:$P$24</definedName>
    <definedName name="Z_63686035_1E1D_4BB8_9A69_57AB5DD9F827_.wvu.PrintTitles" localSheetId="0" hidden="1">'KPVP doporučené'!$5:$5</definedName>
    <definedName name="Z_6B84F2EB_F3A3_48DE_B690_6DE635DB151E_.wvu.Cols" localSheetId="0" hidden="1">'KPVP doporučené'!$A:$A,'KPVP doporučené'!$M:$P</definedName>
    <definedName name="Z_6B84F2EB_F3A3_48DE_B690_6DE635DB151E_.wvu.FilterData" localSheetId="0" hidden="1">'KPVP doporučené'!$A$5:$P$24</definedName>
    <definedName name="Z_6B84F2EB_F3A3_48DE_B690_6DE635DB151E_.wvu.PrintArea" localSheetId="0" hidden="1">'KPVP doporučené'!$B$1:$P$24</definedName>
    <definedName name="Z_6B84F2EB_F3A3_48DE_B690_6DE635DB151E_.wvu.PrintTitles" localSheetId="0" hidden="1">'KPVP doporučené'!$5:$5</definedName>
    <definedName name="Z_89C52FF5_E002_4F10_B435_B75E928D4723_.wvu.Cols" localSheetId="0" hidden="1">'KPVP doporučené'!$A:$A,'KPVP doporučené'!$M:$P</definedName>
    <definedName name="Z_89C52FF5_E002_4F10_B435_B75E928D4723_.wvu.FilterData" localSheetId="0" hidden="1">'KPVP doporučené'!$A$5:$P$24</definedName>
    <definedName name="Z_89C52FF5_E002_4F10_B435_B75E928D4723_.wvu.PrintArea" localSheetId="0" hidden="1">'KPVP doporučené'!$B$1:$P$24</definedName>
    <definedName name="Z_89C52FF5_E002_4F10_B435_B75E928D4723_.wvu.PrintTitles" localSheetId="0" hidden="1">'KPVP doporučené'!$5:$5</definedName>
  </definedNames>
  <calcPr fullCalcOnLoad="1"/>
</workbook>
</file>

<file path=xl/sharedStrings.xml><?xml version="1.0" encoding="utf-8"?>
<sst xmlns="http://schemas.openxmlformats.org/spreadsheetml/2006/main" count="171" uniqueCount="102">
  <si>
    <t>spotřeba materiálu, tiskárna , notebook, služby, osobní náklady</t>
  </si>
  <si>
    <t xml:space="preserve">spotřeba materiálu, DDHM - přenosný flipchart, informační panely, služby </t>
  </si>
  <si>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</si>
  <si>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</si>
  <si>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</si>
  <si>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</si>
  <si>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</si>
  <si>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</si>
  <si>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</si>
  <si>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</si>
  <si>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</si>
  <si>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kód dotačního titulu</t>
  </si>
  <si>
    <t>IČ</t>
  </si>
  <si>
    <t>Právní forma žadatele</t>
  </si>
  <si>
    <t>Druh poskytnuté dotace</t>
  </si>
  <si>
    <t>Poř. č.</t>
  </si>
  <si>
    <t>KPVP 1/09</t>
  </si>
  <si>
    <t>investiční</t>
  </si>
  <si>
    <t>KPVP 3/09</t>
  </si>
  <si>
    <t>66933579</t>
  </si>
  <si>
    <t>občanské sdružení</t>
  </si>
  <si>
    <t>ALDIO - alternativní doprava imobilních osob</t>
  </si>
  <si>
    <t>neinvestiční</t>
  </si>
  <si>
    <t>spotřeba materiálu, klimatizační jednotka vozidla</t>
  </si>
  <si>
    <t>KPVP 5/09</t>
  </si>
  <si>
    <t>Občanské sdružení Dítě s diabetem</t>
  </si>
  <si>
    <t>26673371</t>
  </si>
  <si>
    <t>Vzájemně si pomáháme</t>
  </si>
  <si>
    <t>KPVP 2/09</t>
  </si>
  <si>
    <t>Asociace TRIGON</t>
  </si>
  <si>
    <t>27027686</t>
  </si>
  <si>
    <t>Agentura podporovaného zaměstnávání</t>
  </si>
  <si>
    <t>Charita sv. Alexandra</t>
  </si>
  <si>
    <t>26520788</t>
  </si>
  <si>
    <t>Chráněné dílny Charity sv. Alexandra</t>
  </si>
  <si>
    <t>PRAPOS</t>
  </si>
  <si>
    <t>27011283</t>
  </si>
  <si>
    <t>Podporované zaměstnávání lidí s duševním onemocněním</t>
  </si>
  <si>
    <t>služby (nájem)</t>
  </si>
  <si>
    <t>Centrum pro zdravotně postižené Moravskoslezského kraje o.s.</t>
  </si>
  <si>
    <t>26593548</t>
  </si>
  <si>
    <t>Osvětová činnost - ochrana před sociálním vyloučením</t>
  </si>
  <si>
    <t>ANIMA VIVA o.s.</t>
  </si>
  <si>
    <t>26591014</t>
  </si>
  <si>
    <t>ANIMA BOURÁ BARIÉRY aneb k zaměstnání vstup volný!</t>
  </si>
  <si>
    <t>ANIMA BOURÁ BARIÉRY aneb k informacím a porozumění vstup volný!</t>
  </si>
  <si>
    <t>Národní institut pro integraci osob s omezenou schopností pohybu a orientace České republiky, o.s.</t>
  </si>
  <si>
    <t>44269722</t>
  </si>
  <si>
    <t>Zajištění ochrany veřejného zájmu v oblasti bezbariérového prostředí - činnost odborných konzultantů NIPI ČR</t>
  </si>
  <si>
    <t>Středisko rané péče SPRP Ostrava</t>
  </si>
  <si>
    <t>75095017</t>
  </si>
  <si>
    <t>Týden informací o rané péči</t>
  </si>
  <si>
    <t>spotřeba materiálu, služby, osobní náklady</t>
  </si>
  <si>
    <t>KPVP 4/09</t>
  </si>
  <si>
    <t xml:space="preserve">Federace rodičů a přátel sluchově postižených, o.s.  </t>
  </si>
  <si>
    <t>00499811</t>
  </si>
  <si>
    <t xml:space="preserve">Raná péče rodinám dětí se sluchovým a kombinovaným postižením na Třinecku a Jablunkovsku </t>
  </si>
  <si>
    <t>Slezská diakonie</t>
  </si>
  <si>
    <t>65468562</t>
  </si>
  <si>
    <t>O NÁS, S NÁMI - podpora sociální integrace osob s mentálním postižením prostřednictvím služeb Slezské diakonie</t>
  </si>
  <si>
    <t>"Týden informací o rané péči" - seminář Rizika ve vývoji dětí v raném věku.</t>
  </si>
  <si>
    <t>služby, mzdy</t>
  </si>
  <si>
    <t>02/09</t>
  </si>
  <si>
    <t>doporučeno</t>
  </si>
  <si>
    <t>06/09</t>
  </si>
  <si>
    <t>07/09</t>
  </si>
  <si>
    <t>08/09</t>
  </si>
  <si>
    <t>09/09</t>
  </si>
  <si>
    <t>10/09</t>
  </si>
  <si>
    <t>12/09</t>
  </si>
  <si>
    <t>13/09</t>
  </si>
  <si>
    <t>14/09</t>
  </si>
  <si>
    <t>16/09</t>
  </si>
  <si>
    <t>19/09</t>
  </si>
  <si>
    <t>20/09</t>
  </si>
  <si>
    <t>21/09</t>
  </si>
  <si>
    <t>23/09</t>
  </si>
  <si>
    <t>spotřeba materiálu, mobilní telefon, cestovné, služby, osobní náklady</t>
  </si>
  <si>
    <t>spotřeba materiálu, energie, služby, osobní náklady</t>
  </si>
  <si>
    <t>spotřeba materiálu, osobní náklady</t>
  </si>
  <si>
    <t>spotřeba materiálu, energie, opravy, cestovné, služby, osobní náklady</t>
  </si>
  <si>
    <t>1.6. - 31.12.2009</t>
  </si>
  <si>
    <t>Vyjádření počtu bodů v %</t>
  </si>
  <si>
    <t>1.5. - 31.12.2009</t>
  </si>
  <si>
    <t>1.4. - 31.12.2009</t>
  </si>
  <si>
    <t>15.7. - 31.12.2009</t>
  </si>
  <si>
    <t>1.1. - 31.12.2009</t>
  </si>
  <si>
    <t>1.3. - 31.12.2009</t>
  </si>
  <si>
    <t>1.7. - 31.12.2009</t>
  </si>
  <si>
    <t>03/09</t>
  </si>
  <si>
    <t>spotřeba materiálu, židle, stoly, služby, osobní náklady</t>
  </si>
  <si>
    <t>spotřeba materiálu, cestovné, služby, osobní náklady</t>
  </si>
  <si>
    <t xml:space="preserve">vysokozdvižný vozík, vyšívací stroj, průmyslový vysavač, kotelna </t>
  </si>
  <si>
    <t>Naše dítě neslyší? (informační materiál pro rodiče)</t>
  </si>
  <si>
    <t xml:space="preserve">Ostravská organizace vozíčkářů o.s. </t>
  </si>
  <si>
    <t>"Týden informací o rané péči" v Krnově, Bruntále, Opavě a Novém Jičíně</t>
  </si>
  <si>
    <t>církevní organizace</t>
  </si>
  <si>
    <t>Celkem</t>
  </si>
  <si>
    <t>z toho investiční</t>
  </si>
  <si>
    <t xml:space="preserve">          neinvestiční</t>
  </si>
  <si>
    <t xml:space="preserve">Poskytnutí účelových dotací žadatelům z rozpočtu kraje v Programu realizace specifických opatření Moravskoslezského krajského plánu vyrovnávání příležitostí pro občany se zdravotním postižením </t>
  </si>
  <si>
    <t xml:space="preserve">Výše dotace v Kč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</si>
</sst>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10" fontId="0" fillId="0" borderId="1" xfId="0" applyNumberForma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B1">
      <pane ySplit="5" topLeftCell="BM6" activePane="bottomLeft" state="frozen"/>
      <selection pane="topLeft" activeCell="B1" sqref="B1"/>
      <selection pane="bottomLeft" activeCell="K2" sqref="K2"/>
    </sheetView>
  </sheetViews>
  <sheetFormatPr defaultColWidth="9.00390625" defaultRowHeight="12.75"/>
  <cols>
    <col min="1" max="1" width="5.25390625" style="0" hidden="1" customWidth="1"/>
    <col min="2" max="2" width="8.00390625" style="0" customWidth="1"/>
    <col min="3" max="3" width="10.00390625" style="0" customWidth="1"/>
    <col min="4" max="4" width="20.00390625" style="0" customWidth="1"/>
    <col min="5" max="5" width="9.75390625" style="13" customWidth="1"/>
    <col min="6" max="6" width="12.125" style="0" customWidth="1"/>
    <col min="7" max="7" width="20.375" style="0" customWidth="1"/>
    <col min="8" max="8" width="10.875" style="0" customWidth="1"/>
    <col min="9" max="9" width="10.625" style="0" customWidth="1"/>
    <col min="10" max="10" width="12.125" style="5" customWidth="1"/>
    <col min="11" max="11" width="10.75390625" style="5" customWidth="1"/>
    <col min="12" max="12" width="15.00390625" style="1" customWidth="1"/>
    <col min="13" max="13" width="0.12890625" style="0" hidden="1" customWidth="1"/>
    <col min="14" max="14" width="8.75390625" style="0" hidden="1" customWidth="1"/>
    <col min="15" max="16" width="12.75390625" style="0" hidden="1" customWidth="1"/>
    <col min="17" max="16384" width="4.75390625" style="0" customWidth="1"/>
  </cols>
  <sheetData>
    <row r="1" spans="2:4" ht="21.75" customHeight="1">
      <c r="B1" s="61"/>
      <c r="C1" s="61"/>
      <c r="D1" s="61"/>
    </row>
    <row r="2" spans="2:4" ht="19.5" customHeight="1">
      <c r="B2" s="62"/>
      <c r="C2" s="62"/>
      <c r="D2" s="62"/>
    </row>
    <row r="3" spans="2:4" ht="19.5" customHeight="1">
      <c r="B3" s="20"/>
      <c r="C3" s="20"/>
      <c r="D3" s="20"/>
    </row>
    <row r="4" spans="1:16" ht="57" customHeight="1" thickBot="1">
      <c r="A4" s="63" t="s">
        <v>100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3"/>
      <c r="N4" s="63"/>
      <c r="O4" s="63"/>
      <c r="P4" s="63"/>
    </row>
    <row r="5" spans="1:16" ht="79.5" customHeight="1">
      <c r="A5" s="22" t="s">
        <v>15</v>
      </c>
      <c r="B5" s="37" t="s">
        <v>2</v>
      </c>
      <c r="C5" s="38" t="s">
        <v>11</v>
      </c>
      <c r="D5" s="39" t="s">
        <v>3</v>
      </c>
      <c r="E5" s="38" t="s">
        <v>12</v>
      </c>
      <c r="F5" s="39" t="s">
        <v>13</v>
      </c>
      <c r="G5" s="39" t="s">
        <v>4</v>
      </c>
      <c r="H5" s="40" t="s">
        <v>10</v>
      </c>
      <c r="I5" s="41" t="s">
        <v>8</v>
      </c>
      <c r="J5" s="40" t="s">
        <v>101</v>
      </c>
      <c r="K5" s="39" t="s">
        <v>14</v>
      </c>
      <c r="L5" s="42" t="s">
        <v>6</v>
      </c>
      <c r="M5" s="24" t="s">
        <v>7</v>
      </c>
      <c r="N5" s="10" t="s">
        <v>82</v>
      </c>
      <c r="O5" s="9" t="s">
        <v>9</v>
      </c>
      <c r="P5" s="9" t="s">
        <v>5</v>
      </c>
    </row>
    <row r="6" spans="1:16" ht="67.5" customHeight="1">
      <c r="A6" s="23"/>
      <c r="B6" s="43" t="s">
        <v>73</v>
      </c>
      <c r="C6" s="11" t="s">
        <v>24</v>
      </c>
      <c r="D6" s="2" t="s">
        <v>57</v>
      </c>
      <c r="E6" s="11" t="s">
        <v>58</v>
      </c>
      <c r="F6" s="2" t="s">
        <v>96</v>
      </c>
      <c r="G6" s="2" t="s">
        <v>95</v>
      </c>
      <c r="H6" s="3">
        <v>71430</v>
      </c>
      <c r="I6" s="6">
        <v>0.7</v>
      </c>
      <c r="J6" s="3">
        <v>50000</v>
      </c>
      <c r="K6" s="2" t="s">
        <v>22</v>
      </c>
      <c r="L6" s="33" t="s">
        <v>81</v>
      </c>
      <c r="M6" s="25">
        <v>34</v>
      </c>
      <c r="N6" s="17">
        <f>M6/34</f>
        <v>1</v>
      </c>
      <c r="O6" s="2" t="s">
        <v>63</v>
      </c>
      <c r="P6" s="2" t="s">
        <v>1</v>
      </c>
    </row>
    <row r="7" spans="1:16" ht="55.5" customHeight="1">
      <c r="A7" s="23"/>
      <c r="B7" s="32" t="s">
        <v>67</v>
      </c>
      <c r="C7" s="12" t="s">
        <v>24</v>
      </c>
      <c r="D7" s="2" t="s">
        <v>54</v>
      </c>
      <c r="E7" s="11" t="s">
        <v>55</v>
      </c>
      <c r="F7" s="8" t="s">
        <v>20</v>
      </c>
      <c r="G7" s="8" t="s">
        <v>93</v>
      </c>
      <c r="H7" s="4">
        <v>85000</v>
      </c>
      <c r="I7" s="6">
        <v>0.6941</v>
      </c>
      <c r="J7" s="4">
        <v>59000</v>
      </c>
      <c r="K7" s="2" t="s">
        <v>22</v>
      </c>
      <c r="L7" s="44" t="s">
        <v>81</v>
      </c>
      <c r="M7" s="26">
        <v>33</v>
      </c>
      <c r="N7" s="15">
        <f>M7/34</f>
        <v>0.9705882352941176</v>
      </c>
      <c r="O7" s="8" t="s">
        <v>63</v>
      </c>
      <c r="P7" s="8" t="s">
        <v>91</v>
      </c>
    </row>
    <row r="8" spans="1:16" ht="45" customHeight="1">
      <c r="A8" s="23"/>
      <c r="B8" s="32" t="s">
        <v>68</v>
      </c>
      <c r="C8" s="12" t="s">
        <v>16</v>
      </c>
      <c r="D8" s="2" t="s">
        <v>32</v>
      </c>
      <c r="E8" s="11" t="s">
        <v>33</v>
      </c>
      <c r="F8" s="2" t="s">
        <v>96</v>
      </c>
      <c r="G8" s="2" t="s">
        <v>34</v>
      </c>
      <c r="H8" s="3">
        <v>1150000</v>
      </c>
      <c r="I8" s="6">
        <v>0.4348</v>
      </c>
      <c r="J8" s="4">
        <v>500000</v>
      </c>
      <c r="K8" s="2" t="s">
        <v>17</v>
      </c>
      <c r="L8" s="44" t="s">
        <v>83</v>
      </c>
      <c r="M8" s="26">
        <v>33</v>
      </c>
      <c r="N8" s="15">
        <f>M8/34</f>
        <v>0.9705882352941176</v>
      </c>
      <c r="O8" s="8" t="s">
        <v>63</v>
      </c>
      <c r="P8" s="8" t="s">
        <v>92</v>
      </c>
    </row>
    <row r="9" spans="1:16" ht="45" customHeight="1">
      <c r="A9" s="23"/>
      <c r="B9" s="43" t="s">
        <v>76</v>
      </c>
      <c r="C9" s="11" t="s">
        <v>24</v>
      </c>
      <c r="D9" s="2" t="s">
        <v>49</v>
      </c>
      <c r="E9" s="11" t="s">
        <v>50</v>
      </c>
      <c r="F9" s="2" t="s">
        <v>20</v>
      </c>
      <c r="G9" s="2" t="s">
        <v>51</v>
      </c>
      <c r="H9" s="3">
        <v>340000</v>
      </c>
      <c r="I9" s="6">
        <v>0.5647</v>
      </c>
      <c r="J9" s="3">
        <v>192000</v>
      </c>
      <c r="K9" s="2" t="s">
        <v>22</v>
      </c>
      <c r="L9" s="33" t="s">
        <v>84</v>
      </c>
      <c r="M9" s="25">
        <v>33</v>
      </c>
      <c r="N9" s="15">
        <f>M9/34</f>
        <v>0.9705882352941176</v>
      </c>
      <c r="O9" s="2" t="s">
        <v>63</v>
      </c>
      <c r="P9" s="2" t="s">
        <v>52</v>
      </c>
    </row>
    <row r="10" spans="1:16" ht="51">
      <c r="A10" s="23"/>
      <c r="B10" s="43" t="s">
        <v>65</v>
      </c>
      <c r="C10" s="11" t="s">
        <v>24</v>
      </c>
      <c r="D10" s="2" t="s">
        <v>39</v>
      </c>
      <c r="E10" s="11" t="s">
        <v>40</v>
      </c>
      <c r="F10" s="2" t="s">
        <v>20</v>
      </c>
      <c r="G10" s="2" t="s">
        <v>41</v>
      </c>
      <c r="H10" s="3">
        <v>95600</v>
      </c>
      <c r="I10" s="6">
        <v>0.6967</v>
      </c>
      <c r="J10" s="4">
        <v>66600</v>
      </c>
      <c r="K10" s="2" t="s">
        <v>22</v>
      </c>
      <c r="L10" s="44" t="s">
        <v>84</v>
      </c>
      <c r="M10" s="26">
        <v>32</v>
      </c>
      <c r="N10" s="15">
        <f>M10/34</f>
        <v>0.9411764705882353</v>
      </c>
      <c r="O10" s="2" t="s">
        <v>63</v>
      </c>
      <c r="P10" s="8" t="s">
        <v>79</v>
      </c>
    </row>
    <row r="11" spans="1:16" ht="68.25" customHeight="1">
      <c r="A11" s="23"/>
      <c r="B11" s="43" t="s">
        <v>66</v>
      </c>
      <c r="C11" s="11" t="s">
        <v>53</v>
      </c>
      <c r="D11" s="2" t="s">
        <v>54</v>
      </c>
      <c r="E11" s="11" t="s">
        <v>55</v>
      </c>
      <c r="F11" s="2" t="s">
        <v>20</v>
      </c>
      <c r="G11" s="2" t="s">
        <v>56</v>
      </c>
      <c r="H11" s="3">
        <v>180000</v>
      </c>
      <c r="I11" s="6">
        <v>0.7</v>
      </c>
      <c r="J11" s="4">
        <v>126000</v>
      </c>
      <c r="K11" s="8" t="s">
        <v>22</v>
      </c>
      <c r="L11" s="44" t="s">
        <v>81</v>
      </c>
      <c r="M11" s="26">
        <v>36</v>
      </c>
      <c r="N11" s="18">
        <f>M11/40</f>
        <v>0.9</v>
      </c>
      <c r="O11" s="2" t="s">
        <v>63</v>
      </c>
      <c r="P11" s="8" t="s">
        <v>91</v>
      </c>
    </row>
    <row r="12" spans="1:16" ht="60" customHeight="1">
      <c r="A12" s="23"/>
      <c r="B12" s="43" t="s">
        <v>62</v>
      </c>
      <c r="C12" s="11" t="s">
        <v>28</v>
      </c>
      <c r="D12" s="2" t="s">
        <v>42</v>
      </c>
      <c r="E12" s="11" t="s">
        <v>43</v>
      </c>
      <c r="F12" s="2" t="s">
        <v>20</v>
      </c>
      <c r="G12" s="2" t="s">
        <v>44</v>
      </c>
      <c r="H12" s="3">
        <v>386500</v>
      </c>
      <c r="I12" s="6">
        <v>0.3322</v>
      </c>
      <c r="J12" s="4">
        <v>128400</v>
      </c>
      <c r="K12" s="2" t="s">
        <v>22</v>
      </c>
      <c r="L12" s="44" t="s">
        <v>85</v>
      </c>
      <c r="M12" s="26">
        <v>30</v>
      </c>
      <c r="N12" s="16">
        <f aca="true" t="shared" si="0" ref="N12:N17">M12/34</f>
        <v>0.8823529411764706</v>
      </c>
      <c r="O12" s="2" t="s">
        <v>63</v>
      </c>
      <c r="P12" s="8" t="s">
        <v>77</v>
      </c>
    </row>
    <row r="13" spans="1:16" ht="48" customHeight="1">
      <c r="A13" s="23"/>
      <c r="B13" s="43" t="s">
        <v>70</v>
      </c>
      <c r="C13" s="11" t="s">
        <v>24</v>
      </c>
      <c r="D13" s="2" t="s">
        <v>25</v>
      </c>
      <c r="E13" s="11" t="s">
        <v>26</v>
      </c>
      <c r="F13" s="2" t="s">
        <v>20</v>
      </c>
      <c r="G13" s="2" t="s">
        <v>27</v>
      </c>
      <c r="H13" s="3">
        <v>474000</v>
      </c>
      <c r="I13" s="6">
        <v>0.4198</v>
      </c>
      <c r="J13" s="4">
        <v>199000</v>
      </c>
      <c r="K13" s="2" t="s">
        <v>22</v>
      </c>
      <c r="L13" s="44" t="s">
        <v>86</v>
      </c>
      <c r="M13" s="26">
        <v>30</v>
      </c>
      <c r="N13" s="16">
        <f t="shared" si="0"/>
        <v>0.8823529411764706</v>
      </c>
      <c r="O13" s="2" t="s">
        <v>63</v>
      </c>
      <c r="P13" s="8" t="s">
        <v>80</v>
      </c>
    </row>
    <row r="14" spans="1:16" ht="54" customHeight="1">
      <c r="A14" s="23"/>
      <c r="B14" s="43" t="s">
        <v>72</v>
      </c>
      <c r="C14" s="11" t="s">
        <v>28</v>
      </c>
      <c r="D14" s="2" t="s">
        <v>35</v>
      </c>
      <c r="E14" s="11" t="s">
        <v>36</v>
      </c>
      <c r="F14" s="2" t="s">
        <v>20</v>
      </c>
      <c r="G14" s="2" t="s">
        <v>37</v>
      </c>
      <c r="H14" s="3">
        <v>1500000</v>
      </c>
      <c r="I14" s="6">
        <v>0.2</v>
      </c>
      <c r="J14" s="3">
        <v>300000</v>
      </c>
      <c r="K14" s="2" t="s">
        <v>22</v>
      </c>
      <c r="L14" s="33" t="s">
        <v>84</v>
      </c>
      <c r="M14" s="25">
        <v>30</v>
      </c>
      <c r="N14" s="16">
        <f t="shared" si="0"/>
        <v>0.8823529411764706</v>
      </c>
      <c r="O14" s="2" t="s">
        <v>63</v>
      </c>
      <c r="P14" s="2" t="s">
        <v>38</v>
      </c>
    </row>
    <row r="15" spans="1:16" ht="51">
      <c r="A15" s="23"/>
      <c r="B15" s="43" t="s">
        <v>75</v>
      </c>
      <c r="C15" s="11" t="s">
        <v>24</v>
      </c>
      <c r="D15" s="2" t="s">
        <v>57</v>
      </c>
      <c r="E15" s="11" t="s">
        <v>58</v>
      </c>
      <c r="F15" s="2" t="s">
        <v>96</v>
      </c>
      <c r="G15" s="2" t="s">
        <v>60</v>
      </c>
      <c r="H15" s="3">
        <v>139500</v>
      </c>
      <c r="I15" s="6">
        <v>0.6889</v>
      </c>
      <c r="J15" s="14">
        <v>96100</v>
      </c>
      <c r="K15" s="2" t="s">
        <v>22</v>
      </c>
      <c r="L15" s="33" t="s">
        <v>87</v>
      </c>
      <c r="M15" s="25">
        <v>30</v>
      </c>
      <c r="N15" s="16">
        <f t="shared" si="0"/>
        <v>0.8823529411764706</v>
      </c>
      <c r="O15" s="2" t="s">
        <v>63</v>
      </c>
      <c r="P15" s="2" t="s">
        <v>61</v>
      </c>
    </row>
    <row r="16" spans="1:16" ht="84" customHeight="1">
      <c r="A16" s="23"/>
      <c r="B16" s="43" t="s">
        <v>69</v>
      </c>
      <c r="C16" s="11" t="s">
        <v>24</v>
      </c>
      <c r="D16" s="2" t="s">
        <v>46</v>
      </c>
      <c r="E16" s="11" t="s">
        <v>47</v>
      </c>
      <c r="F16" s="2" t="s">
        <v>20</v>
      </c>
      <c r="G16" s="2" t="s">
        <v>48</v>
      </c>
      <c r="H16" s="3">
        <v>261600</v>
      </c>
      <c r="I16" s="6">
        <v>0.6995</v>
      </c>
      <c r="J16" s="4">
        <v>183000</v>
      </c>
      <c r="K16" s="2" t="s">
        <v>22</v>
      </c>
      <c r="L16" s="44" t="s">
        <v>86</v>
      </c>
      <c r="M16" s="26">
        <v>29</v>
      </c>
      <c r="N16" s="16">
        <f t="shared" si="0"/>
        <v>0.8529411764705882</v>
      </c>
      <c r="O16" s="2" t="s">
        <v>63</v>
      </c>
      <c r="P16" s="8" t="s">
        <v>0</v>
      </c>
    </row>
    <row r="17" spans="1:16" ht="23.25" customHeight="1">
      <c r="A17" s="70"/>
      <c r="B17" s="71" t="s">
        <v>71</v>
      </c>
      <c r="C17" s="56" t="s">
        <v>18</v>
      </c>
      <c r="D17" s="59" t="s">
        <v>94</v>
      </c>
      <c r="E17" s="60" t="s">
        <v>19</v>
      </c>
      <c r="F17" s="59" t="s">
        <v>20</v>
      </c>
      <c r="G17" s="59" t="s">
        <v>21</v>
      </c>
      <c r="H17" s="55">
        <v>910400</v>
      </c>
      <c r="I17" s="65">
        <v>0.0989</v>
      </c>
      <c r="J17" s="3">
        <v>50000</v>
      </c>
      <c r="K17" s="2" t="s">
        <v>22</v>
      </c>
      <c r="L17" s="57" t="s">
        <v>86</v>
      </c>
      <c r="M17" s="66">
        <v>29</v>
      </c>
      <c r="N17" s="69">
        <f t="shared" si="0"/>
        <v>0.8529411764705882</v>
      </c>
      <c r="O17" s="68" t="s">
        <v>63</v>
      </c>
      <c r="P17" s="59" t="s">
        <v>23</v>
      </c>
    </row>
    <row r="18" spans="1:16" ht="24.75" customHeight="1">
      <c r="A18" s="70"/>
      <c r="B18" s="71"/>
      <c r="C18" s="56"/>
      <c r="D18" s="59"/>
      <c r="E18" s="60"/>
      <c r="F18" s="59"/>
      <c r="G18" s="59"/>
      <c r="H18" s="55"/>
      <c r="I18" s="59"/>
      <c r="J18" s="3">
        <v>40000</v>
      </c>
      <c r="K18" s="2" t="s">
        <v>17</v>
      </c>
      <c r="L18" s="58"/>
      <c r="M18" s="67"/>
      <c r="N18" s="69"/>
      <c r="O18" s="68"/>
      <c r="P18" s="59"/>
    </row>
    <row r="19" spans="1:16" ht="76.5">
      <c r="A19" s="23"/>
      <c r="B19" s="43" t="s">
        <v>89</v>
      </c>
      <c r="C19" s="11" t="s">
        <v>24</v>
      </c>
      <c r="D19" s="2" t="s">
        <v>42</v>
      </c>
      <c r="E19" s="11" t="s">
        <v>43</v>
      </c>
      <c r="F19" s="2" t="s">
        <v>20</v>
      </c>
      <c r="G19" s="2" t="s">
        <v>45</v>
      </c>
      <c r="H19" s="3">
        <v>363400</v>
      </c>
      <c r="I19" s="6">
        <v>0.3946</v>
      </c>
      <c r="J19" s="3">
        <v>143400</v>
      </c>
      <c r="K19" s="2" t="s">
        <v>22</v>
      </c>
      <c r="L19" s="33" t="s">
        <v>88</v>
      </c>
      <c r="M19" s="25">
        <v>28</v>
      </c>
      <c r="N19" s="15">
        <f>M19/34</f>
        <v>0.8235294117647058</v>
      </c>
      <c r="O19" s="2" t="s">
        <v>63</v>
      </c>
      <c r="P19" s="8" t="s">
        <v>90</v>
      </c>
    </row>
    <row r="20" spans="1:16" ht="63" customHeight="1">
      <c r="A20" s="23"/>
      <c r="B20" s="32" t="s">
        <v>64</v>
      </c>
      <c r="C20" s="12" t="s">
        <v>28</v>
      </c>
      <c r="D20" s="2" t="s">
        <v>29</v>
      </c>
      <c r="E20" s="11" t="s">
        <v>30</v>
      </c>
      <c r="F20" s="2" t="s">
        <v>20</v>
      </c>
      <c r="G20" s="2" t="s">
        <v>31</v>
      </c>
      <c r="H20" s="3">
        <v>1004400</v>
      </c>
      <c r="I20" s="6">
        <v>0.2987</v>
      </c>
      <c r="J20" s="4">
        <v>300000</v>
      </c>
      <c r="K20" s="2" t="s">
        <v>22</v>
      </c>
      <c r="L20" s="44" t="s">
        <v>86</v>
      </c>
      <c r="M20" s="26">
        <v>28</v>
      </c>
      <c r="N20" s="15">
        <f>M20/34</f>
        <v>0.8235294117647058</v>
      </c>
      <c r="O20" s="8" t="s">
        <v>63</v>
      </c>
      <c r="P20" s="8" t="s">
        <v>78</v>
      </c>
    </row>
    <row r="21" spans="1:16" ht="76.5">
      <c r="A21" s="23"/>
      <c r="B21" s="43" t="s">
        <v>74</v>
      </c>
      <c r="C21" s="11" t="s">
        <v>24</v>
      </c>
      <c r="D21" s="2" t="s">
        <v>57</v>
      </c>
      <c r="E21" s="11" t="s">
        <v>58</v>
      </c>
      <c r="F21" s="2" t="s">
        <v>96</v>
      </c>
      <c r="G21" s="2" t="s">
        <v>59</v>
      </c>
      <c r="H21" s="3">
        <v>91000</v>
      </c>
      <c r="I21" s="6">
        <v>0.6989</v>
      </c>
      <c r="J21" s="4">
        <v>63600</v>
      </c>
      <c r="K21" s="2" t="s">
        <v>22</v>
      </c>
      <c r="L21" s="44" t="s">
        <v>84</v>
      </c>
      <c r="M21" s="26">
        <v>28</v>
      </c>
      <c r="N21" s="15">
        <f>M21/34</f>
        <v>0.8235294117647058</v>
      </c>
      <c r="O21" s="2" t="s">
        <v>63</v>
      </c>
      <c r="P21" s="8" t="s">
        <v>91</v>
      </c>
    </row>
    <row r="22" spans="1:16" ht="18.75" customHeight="1">
      <c r="A22" s="21"/>
      <c r="B22" s="45"/>
      <c r="C22" s="27"/>
      <c r="D22" s="28" t="s">
        <v>97</v>
      </c>
      <c r="E22" s="27"/>
      <c r="F22" s="27"/>
      <c r="G22" s="27"/>
      <c r="H22" s="27"/>
      <c r="I22" s="27"/>
      <c r="J22" s="29">
        <f>SUM(J6:J21)</f>
        <v>2497100</v>
      </c>
      <c r="K22" s="27"/>
      <c r="L22" s="46"/>
      <c r="M22" s="21"/>
      <c r="N22" s="21"/>
      <c r="O22" s="21"/>
      <c r="P22" s="21"/>
    </row>
    <row r="23" spans="2:12" ht="18.75" customHeight="1">
      <c r="B23" s="47"/>
      <c r="C23" s="30"/>
      <c r="D23" s="31" t="s">
        <v>98</v>
      </c>
      <c r="E23" s="35"/>
      <c r="F23" s="30"/>
      <c r="G23" s="30"/>
      <c r="H23" s="30"/>
      <c r="I23" s="30"/>
      <c r="J23" s="3">
        <v>540000</v>
      </c>
      <c r="K23" s="36"/>
      <c r="L23" s="34"/>
    </row>
    <row r="24" spans="1:12" ht="18.75" thickBot="1">
      <c r="A24" s="19"/>
      <c r="B24" s="48"/>
      <c r="C24" s="49"/>
      <c r="D24" s="50" t="s">
        <v>99</v>
      </c>
      <c r="E24" s="49"/>
      <c r="F24" s="49"/>
      <c r="G24" s="49"/>
      <c r="H24" s="51"/>
      <c r="I24" s="51"/>
      <c r="J24" s="52">
        <v>1957100</v>
      </c>
      <c r="K24" s="53"/>
      <c r="L24" s="54"/>
    </row>
    <row r="25" spans="10:11" ht="12.75">
      <c r="J25" s="7"/>
      <c r="K25" s="7"/>
    </row>
    <row r="26" spans="10:11" ht="12.75">
      <c r="J26" s="7"/>
      <c r="K26" s="7"/>
    </row>
  </sheetData>
  <autoFilter ref="A5:P24"/>
  <mergeCells count="17">
    <mergeCell ref="B1:D1"/>
    <mergeCell ref="B2:D2"/>
    <mergeCell ref="A4:P4"/>
    <mergeCell ref="I17:I18"/>
    <mergeCell ref="M17:M18"/>
    <mergeCell ref="O17:O18"/>
    <mergeCell ref="N17:N18"/>
    <mergeCell ref="A17:A18"/>
    <mergeCell ref="B17:B18"/>
    <mergeCell ref="P17:P18"/>
    <mergeCell ref="H17:H18"/>
    <mergeCell ref="C17:C18"/>
    <mergeCell ref="L17:L18"/>
    <mergeCell ref="D17:D18"/>
    <mergeCell ref="E17:E18"/>
    <mergeCell ref="F17:F18"/>
    <mergeCell ref="G17:G18"/>
  </mergeCells>
  <printOptions horizontalCentered="1"/>
  <pageMargins left="0.1968503937007874" right="0.1968503937007874" top="0.85" bottom="0.07874015748031496" header="0.29" footer="0.16"/>
  <pageSetup horizontalDpi="600" verticalDpi="600" orientation="landscape" paperSize="9" scale="83" r:id="rId1"/>
  <headerFooter alignWithMargins="0">
    <oddHeader>&amp;L&amp;"Tahoma,Tučné"&amp;12Usnesení č. 5/306 - Příloha č. 3&amp;"Tahoma,Obyčejné"
Počet stran přílohy: 2&amp;R&amp;"Tahoma,Obyčejné"&amp;12Strana &amp;P</oddHead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2009-06-22T14:49:28Z</cp:lastPrinted>
  <dcterms:created xsi:type="dcterms:W3CDTF">2008-05-07T05:55:04Z</dcterms:created>
  <dcterms:modified xsi:type="dcterms:W3CDTF">2009-06-22T14:49:45Z</dcterms:modified>
  <cp:category/>
  <cp:version/>
  <cp:contentType/>
  <cp:contentStatus/>
</cp:coreProperties>
</file>