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<sst xmlns="http://schemas.openxmlformats.org/spreadsheetml/2006/main" count="81" uniqueCount="49">
  <si>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Název žadatele</t>
  </si>
  <si>
    <t xml:space="preserve">právní forma </t>
  </si>
  <si>
    <t>Celkové uznatelné náklady projektu (v kč)</t>
  </si>
  <si>
    <t>IČ</t>
  </si>
  <si>
    <t>Název projektu</t>
  </si>
  <si>
    <t>Formální správnost</t>
  </si>
  <si>
    <t>Přijatelnost</t>
  </si>
  <si>
    <t>Požadovaná dotace</t>
  </si>
  <si>
    <t>ano</t>
  </si>
  <si>
    <t>Podíl dotace na uznatelných nákladech projektu v %</t>
  </si>
  <si>
    <t>celkem</t>
  </si>
  <si>
    <t>Josef Figura</t>
  </si>
  <si>
    <t>Klub biatlonu Břidličná</t>
  </si>
  <si>
    <t>Klub českých turistů Třinec</t>
  </si>
  <si>
    <t>Lyžařské běžecké tratě Suchá Rudná</t>
  </si>
  <si>
    <t xml:space="preserve">Oddíl lyžování Budišov nad Budišovkou </t>
  </si>
  <si>
    <t>SKI Beskydy,s.r.o.,</t>
  </si>
  <si>
    <t>Sportovní klub při Gymnáziu ve Vrbně pod Pradědem, o.s.</t>
  </si>
  <si>
    <t>Tělovýchovná jednota Horní Město</t>
  </si>
  <si>
    <t>TJ Sokol Lomnice u Rýmařova</t>
  </si>
  <si>
    <t>s.r.o.</t>
  </si>
  <si>
    <t>fyz. osoba zapsána v OR</t>
  </si>
  <si>
    <t>sdružení</t>
  </si>
  <si>
    <t>občanské sdružení</t>
  </si>
  <si>
    <t>sdružení občanů s právní subjektivitou</t>
  </si>
  <si>
    <t>a.s.</t>
  </si>
  <si>
    <t>Úprava lyžařské běžecké trasy Ovčárna - Praděd (- Červenohorské sedlo)</t>
  </si>
  <si>
    <t>Traverzové cesty Těšínských Beskyd</t>
  </si>
  <si>
    <t>Lyžařské běžecké stopy v okolí Suché Rudné</t>
  </si>
  <si>
    <t>Guntramovice- úprava běžeckých lyžařských tras</t>
  </si>
  <si>
    <t>Úprava lyžařských běžeckých tras v Mostech u Jablunova okolí</t>
  </si>
  <si>
    <t>Úprava lyžařských běžeckých tras Rýmařov</t>
  </si>
  <si>
    <t>Úpravy LBT v oblasti obce Bílá pro roky 2009/2010</t>
  </si>
  <si>
    <t>LBT Travný</t>
  </si>
  <si>
    <t>Lyžařské běžecké tratě v okolí Vrbna pod pradědem</t>
  </si>
  <si>
    <t>Úprava lyžařských běžeckých tratí v  lokalitě Malá Morávka -Karlov pod Pradědem 2009/2010</t>
  </si>
  <si>
    <t>Bílou stopou okolím Horního Města</t>
  </si>
  <si>
    <t>I v zimě z Lomnice na Slezskou Hartu</t>
  </si>
  <si>
    <t>Délka uprav. lyžař. trasy (km)</t>
  </si>
  <si>
    <t>Poř. č.</t>
  </si>
  <si>
    <t>SKI KLUB RD RÝMAŘOV</t>
  </si>
  <si>
    <t>SKI Vítkovice-Bílá, o.s.</t>
  </si>
  <si>
    <t>SPORT Morávka a.s.</t>
  </si>
  <si>
    <t>SPS - STAS, s.r.o.</t>
  </si>
  <si>
    <t>Ukončení projektu</t>
  </si>
  <si>
    <t>1. splátka dotace ve výši 46,5764 %</t>
  </si>
  <si>
    <t>Úprava lyžařských běžeckých tras pro rekreační lyžování v Břidličné</t>
  </si>
  <si>
    <t>Výše dotace (zaokrouhleno)</t>
  </si>
  <si>
    <t>Seznam žadatelů schválených k poskytnutí dotace v rámci dotačního programu „Úprava lyžařských běžeckých tras v Moravskoslezském kraji v zimní sezóně 2009/2010“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</si>
</sst>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" borderId="5" xfId="20" applyFont="1" applyFill="1" applyBorder="1" applyAlignment="1">
      <alignment horizontal="center" vertical="center" wrapText="1" shrinkToFit="1"/>
      <protection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ySplit="2" topLeftCell="BM3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5.8515625" style="8" customWidth="1"/>
    <col min="2" max="2" width="14.57421875" style="8" customWidth="1"/>
    <col min="3" max="3" width="13.7109375" style="8" customWidth="1"/>
    <col min="4" max="4" width="10.140625" style="8" bestFit="1" customWidth="1"/>
    <col min="5" max="5" width="19.140625" style="21" customWidth="1"/>
    <col min="6" max="6" width="11.140625" style="8" customWidth="1"/>
    <col min="7" max="7" width="11.8515625" style="8" customWidth="1"/>
    <col min="8" max="8" width="12.57421875" style="8" customWidth="1"/>
    <col min="9" max="9" width="15.00390625" style="28" customWidth="1"/>
    <col min="10" max="10" width="10.8515625" style="28" customWidth="1"/>
    <col min="11" max="11" width="10.140625" style="8" customWidth="1"/>
    <col min="12" max="12" width="12.00390625" style="28" customWidth="1"/>
    <col min="13" max="13" width="15.28125" style="21" customWidth="1"/>
    <col min="14" max="14" width="12.140625" style="8" customWidth="1"/>
    <col min="15" max="16384" width="9.140625" style="8" customWidth="1"/>
  </cols>
  <sheetData>
    <row r="1" spans="1:14" ht="24" customHeight="1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3"/>
    </row>
    <row r="2" spans="1:14" ht="76.5">
      <c r="A2" s="9" t="s">
        <v>39</v>
      </c>
      <c r="B2" s="10" t="s">
        <v>0</v>
      </c>
      <c r="C2" s="10" t="s">
        <v>1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47</v>
      </c>
      <c r="J2" s="10" t="s">
        <v>45</v>
      </c>
      <c r="K2" s="10" t="s">
        <v>2</v>
      </c>
      <c r="L2" s="10" t="s">
        <v>9</v>
      </c>
      <c r="M2" s="10" t="s">
        <v>44</v>
      </c>
      <c r="N2" s="22" t="s">
        <v>38</v>
      </c>
    </row>
    <row r="3" spans="1:14" ht="51">
      <c r="A3" s="11">
        <v>1</v>
      </c>
      <c r="B3" s="1" t="s">
        <v>11</v>
      </c>
      <c r="C3" s="3" t="s">
        <v>21</v>
      </c>
      <c r="D3" s="3">
        <v>12089664</v>
      </c>
      <c r="E3" s="3" t="s">
        <v>26</v>
      </c>
      <c r="F3" s="12" t="s">
        <v>8</v>
      </c>
      <c r="G3" s="12" t="s">
        <v>8</v>
      </c>
      <c r="H3" s="5">
        <v>117320</v>
      </c>
      <c r="I3" s="5">
        <f>K3*L3/100</f>
        <v>108940</v>
      </c>
      <c r="J3" s="5">
        <f>I3*0.465764</f>
        <v>50740.33016</v>
      </c>
      <c r="K3" s="6">
        <v>167600</v>
      </c>
      <c r="L3" s="29">
        <v>65</v>
      </c>
      <c r="M3" s="26">
        <v>40298</v>
      </c>
      <c r="N3" s="23">
        <v>8.6</v>
      </c>
    </row>
    <row r="4" spans="1:14" ht="51">
      <c r="A4" s="14">
        <v>2</v>
      </c>
      <c r="B4" s="1" t="s">
        <v>12</v>
      </c>
      <c r="C4" s="3" t="s">
        <v>22</v>
      </c>
      <c r="D4" s="3">
        <v>65893425</v>
      </c>
      <c r="E4" s="3" t="s">
        <v>46</v>
      </c>
      <c r="F4" s="13" t="s">
        <v>8</v>
      </c>
      <c r="G4" s="13" t="s">
        <v>8</v>
      </c>
      <c r="H4" s="5">
        <v>56000</v>
      </c>
      <c r="I4" s="5">
        <f>K4*L4/100</f>
        <v>52000</v>
      </c>
      <c r="J4" s="5">
        <f>I4*0.465764</f>
        <v>24219.728</v>
      </c>
      <c r="K4" s="6">
        <v>80000</v>
      </c>
      <c r="L4" s="29">
        <v>65</v>
      </c>
      <c r="M4" s="26">
        <v>40298</v>
      </c>
      <c r="N4" s="23">
        <v>15.6</v>
      </c>
    </row>
    <row r="5" spans="1:14" ht="25.5">
      <c r="A5" s="11">
        <v>3</v>
      </c>
      <c r="B5" s="2" t="s">
        <v>13</v>
      </c>
      <c r="C5" s="3" t="s">
        <v>23</v>
      </c>
      <c r="D5" s="3">
        <v>43963056</v>
      </c>
      <c r="E5" s="3" t="s">
        <v>27</v>
      </c>
      <c r="F5" s="12" t="s">
        <v>8</v>
      </c>
      <c r="G5" s="12" t="s">
        <v>8</v>
      </c>
      <c r="H5" s="5">
        <v>48300</v>
      </c>
      <c r="I5" s="5">
        <f aca="true" t="shared" si="0" ref="I5:I15">K5*L5/100</f>
        <v>44850</v>
      </c>
      <c r="J5" s="5">
        <f>I5*0.465764</f>
        <v>20889.5154</v>
      </c>
      <c r="K5" s="6">
        <v>69000</v>
      </c>
      <c r="L5" s="29">
        <v>65</v>
      </c>
      <c r="M5" s="26">
        <v>40298</v>
      </c>
      <c r="N5" s="24">
        <v>25.2</v>
      </c>
    </row>
    <row r="6" spans="1:14" ht="38.25">
      <c r="A6" s="14">
        <v>4</v>
      </c>
      <c r="B6" s="2" t="s">
        <v>14</v>
      </c>
      <c r="C6" s="3" t="s">
        <v>23</v>
      </c>
      <c r="D6" s="3">
        <v>27001792</v>
      </c>
      <c r="E6" s="3" t="s">
        <v>28</v>
      </c>
      <c r="F6" s="3" t="s">
        <v>8</v>
      </c>
      <c r="G6" s="3" t="s">
        <v>8</v>
      </c>
      <c r="H6" s="5">
        <v>202370</v>
      </c>
      <c r="I6" s="5">
        <f t="shared" si="0"/>
        <v>187915</v>
      </c>
      <c r="J6" s="5">
        <f aca="true" t="shared" si="1" ref="J6:J15">I6*0.465764</f>
        <v>87524.04206</v>
      </c>
      <c r="K6" s="6">
        <v>289100</v>
      </c>
      <c r="L6" s="29">
        <v>65</v>
      </c>
      <c r="M6" s="26">
        <v>40298</v>
      </c>
      <c r="N6" s="24">
        <v>14.5</v>
      </c>
    </row>
    <row r="7" spans="1:14" ht="51">
      <c r="A7" s="11">
        <v>5</v>
      </c>
      <c r="B7" s="1" t="s">
        <v>15</v>
      </c>
      <c r="C7" s="3" t="s">
        <v>24</v>
      </c>
      <c r="D7" s="3">
        <v>26614782</v>
      </c>
      <c r="E7" s="3" t="s">
        <v>29</v>
      </c>
      <c r="F7" s="15" t="s">
        <v>8</v>
      </c>
      <c r="G7" s="15" t="s">
        <v>8</v>
      </c>
      <c r="H7" s="5">
        <v>105000</v>
      </c>
      <c r="I7" s="5">
        <f t="shared" si="0"/>
        <v>97500</v>
      </c>
      <c r="J7" s="5">
        <f t="shared" si="1"/>
        <v>45411.99</v>
      </c>
      <c r="K7" s="6">
        <v>150000</v>
      </c>
      <c r="L7" s="29">
        <v>65</v>
      </c>
      <c r="M7" s="26">
        <v>40298</v>
      </c>
      <c r="N7" s="23">
        <v>20</v>
      </c>
    </row>
    <row r="8" spans="1:14" ht="51">
      <c r="A8" s="14">
        <v>6</v>
      </c>
      <c r="B8" s="2" t="s">
        <v>16</v>
      </c>
      <c r="C8" s="3" t="s">
        <v>20</v>
      </c>
      <c r="D8" s="3">
        <v>26810719</v>
      </c>
      <c r="E8" s="3" t="s">
        <v>30</v>
      </c>
      <c r="F8" s="3" t="s">
        <v>8</v>
      </c>
      <c r="G8" s="3" t="s">
        <v>8</v>
      </c>
      <c r="H8" s="5">
        <v>519300</v>
      </c>
      <c r="I8" s="5">
        <f t="shared" si="0"/>
        <v>482207.05</v>
      </c>
      <c r="J8" s="5">
        <f t="shared" si="1"/>
        <v>224594.6844362</v>
      </c>
      <c r="K8" s="6">
        <v>741857</v>
      </c>
      <c r="L8" s="29">
        <v>65</v>
      </c>
      <c r="M8" s="26">
        <v>40298</v>
      </c>
      <c r="N8" s="24">
        <v>39.7</v>
      </c>
    </row>
    <row r="9" spans="1:14" ht="38.25">
      <c r="A9" s="11">
        <v>7</v>
      </c>
      <c r="B9" s="2" t="s">
        <v>40</v>
      </c>
      <c r="C9" s="3" t="s">
        <v>23</v>
      </c>
      <c r="D9" s="4">
        <v>27003272</v>
      </c>
      <c r="E9" s="3" t="s">
        <v>31</v>
      </c>
      <c r="F9" s="3" t="s">
        <v>8</v>
      </c>
      <c r="G9" s="3" t="s">
        <v>8</v>
      </c>
      <c r="H9" s="5">
        <v>159900</v>
      </c>
      <c r="I9" s="5">
        <f t="shared" si="0"/>
        <v>148525</v>
      </c>
      <c r="J9" s="5">
        <f t="shared" si="1"/>
        <v>69177.5981</v>
      </c>
      <c r="K9" s="6">
        <v>228500</v>
      </c>
      <c r="L9" s="29">
        <v>65</v>
      </c>
      <c r="M9" s="26">
        <v>40298</v>
      </c>
      <c r="N9" s="23">
        <v>32</v>
      </c>
    </row>
    <row r="10" spans="1:14" ht="38.25">
      <c r="A10" s="14">
        <v>8</v>
      </c>
      <c r="B10" s="2" t="s">
        <v>41</v>
      </c>
      <c r="C10" s="3" t="s">
        <v>23</v>
      </c>
      <c r="D10" s="3">
        <v>70632219</v>
      </c>
      <c r="E10" s="3" t="s">
        <v>32</v>
      </c>
      <c r="F10" s="3" t="s">
        <v>8</v>
      </c>
      <c r="G10" s="3" t="s">
        <v>8</v>
      </c>
      <c r="H10" s="5">
        <v>308000</v>
      </c>
      <c r="I10" s="5">
        <f t="shared" si="0"/>
        <v>286000</v>
      </c>
      <c r="J10" s="5">
        <f>I10*0.465764-1</f>
        <v>133207.50400000002</v>
      </c>
      <c r="K10" s="6">
        <v>440000</v>
      </c>
      <c r="L10" s="29">
        <v>65</v>
      </c>
      <c r="M10" s="26">
        <v>40298</v>
      </c>
      <c r="N10" s="24">
        <v>62</v>
      </c>
    </row>
    <row r="11" spans="1:14" ht="25.5">
      <c r="A11" s="11">
        <v>9</v>
      </c>
      <c r="B11" s="1" t="s">
        <v>42</v>
      </c>
      <c r="C11" s="3" t="s">
        <v>25</v>
      </c>
      <c r="D11" s="3">
        <v>25866630</v>
      </c>
      <c r="E11" s="3" t="s">
        <v>33</v>
      </c>
      <c r="F11" s="3" t="s">
        <v>8</v>
      </c>
      <c r="G11" s="3" t="s">
        <v>8</v>
      </c>
      <c r="H11" s="5">
        <v>381555</v>
      </c>
      <c r="I11" s="5">
        <f t="shared" si="0"/>
        <v>354300.7</v>
      </c>
      <c r="J11" s="5">
        <f>I11*0.465764-1</f>
        <v>165019.5112348</v>
      </c>
      <c r="K11" s="6">
        <v>545078</v>
      </c>
      <c r="L11" s="29">
        <v>65</v>
      </c>
      <c r="M11" s="26">
        <v>40298</v>
      </c>
      <c r="N11" s="23">
        <v>21</v>
      </c>
    </row>
    <row r="12" spans="1:14" ht="63.75">
      <c r="A12" s="14">
        <v>10</v>
      </c>
      <c r="B12" s="2" t="s">
        <v>17</v>
      </c>
      <c r="C12" s="3" t="s">
        <v>23</v>
      </c>
      <c r="D12" s="3">
        <v>47656409</v>
      </c>
      <c r="E12" s="3" t="s">
        <v>34</v>
      </c>
      <c r="F12" s="3" t="s">
        <v>8</v>
      </c>
      <c r="G12" s="3" t="s">
        <v>8</v>
      </c>
      <c r="H12" s="6">
        <v>113400</v>
      </c>
      <c r="I12" s="5">
        <f t="shared" si="0"/>
        <v>105300</v>
      </c>
      <c r="J12" s="5">
        <f t="shared" si="1"/>
        <v>49044.9492</v>
      </c>
      <c r="K12" s="6">
        <v>162000</v>
      </c>
      <c r="L12" s="29">
        <v>65</v>
      </c>
      <c r="M12" s="26">
        <v>40298</v>
      </c>
      <c r="N12" s="23">
        <v>41</v>
      </c>
    </row>
    <row r="13" spans="1:14" ht="63.75">
      <c r="A13" s="11">
        <v>11</v>
      </c>
      <c r="B13" s="2" t="s">
        <v>43</v>
      </c>
      <c r="C13" s="3" t="s">
        <v>20</v>
      </c>
      <c r="D13" s="3">
        <v>25378082</v>
      </c>
      <c r="E13" s="3" t="s">
        <v>35</v>
      </c>
      <c r="F13" s="3" t="s">
        <v>8</v>
      </c>
      <c r="G13" s="3" t="s">
        <v>8</v>
      </c>
      <c r="H13" s="7">
        <v>908600</v>
      </c>
      <c r="I13" s="5">
        <f t="shared" si="0"/>
        <v>843700</v>
      </c>
      <c r="J13" s="5">
        <f t="shared" si="1"/>
        <v>392965.0868</v>
      </c>
      <c r="K13" s="6">
        <v>1298000</v>
      </c>
      <c r="L13" s="29">
        <v>65</v>
      </c>
      <c r="M13" s="26">
        <v>40298</v>
      </c>
      <c r="N13" s="23">
        <v>88.2</v>
      </c>
    </row>
    <row r="14" spans="1:14" ht="38.25">
      <c r="A14" s="14">
        <v>12</v>
      </c>
      <c r="B14" s="1" t="s">
        <v>18</v>
      </c>
      <c r="C14" s="3" t="s">
        <v>22</v>
      </c>
      <c r="D14" s="3">
        <v>47656255</v>
      </c>
      <c r="E14" s="3" t="s">
        <v>36</v>
      </c>
      <c r="F14" s="3" t="s">
        <v>8</v>
      </c>
      <c r="G14" s="3" t="s">
        <v>8</v>
      </c>
      <c r="H14" s="6">
        <v>65800</v>
      </c>
      <c r="I14" s="5">
        <f t="shared" si="0"/>
        <v>61100</v>
      </c>
      <c r="J14" s="5">
        <f t="shared" si="1"/>
        <v>28458.1804</v>
      </c>
      <c r="K14" s="6">
        <v>94000</v>
      </c>
      <c r="L14" s="29">
        <v>65</v>
      </c>
      <c r="M14" s="26">
        <v>40298</v>
      </c>
      <c r="N14" s="23">
        <v>26.5</v>
      </c>
    </row>
    <row r="15" spans="1:14" ht="38.25">
      <c r="A15" s="11">
        <v>13</v>
      </c>
      <c r="B15" s="1" t="s">
        <v>19</v>
      </c>
      <c r="C15" s="3" t="s">
        <v>22</v>
      </c>
      <c r="D15" s="3">
        <v>63024250</v>
      </c>
      <c r="E15" s="3" t="s">
        <v>37</v>
      </c>
      <c r="F15" s="12" t="s">
        <v>8</v>
      </c>
      <c r="G15" s="12" t="s">
        <v>8</v>
      </c>
      <c r="H15" s="5">
        <v>31780</v>
      </c>
      <c r="I15" s="5">
        <f t="shared" si="0"/>
        <v>29510</v>
      </c>
      <c r="J15" s="5">
        <f t="shared" si="1"/>
        <v>13744.69564</v>
      </c>
      <c r="K15" s="6">
        <v>45400</v>
      </c>
      <c r="L15" s="29">
        <v>65</v>
      </c>
      <c r="M15" s="26">
        <v>40298</v>
      </c>
      <c r="N15" s="23">
        <v>28</v>
      </c>
    </row>
    <row r="16" spans="1:14" ht="23.25" customHeight="1" thickBot="1">
      <c r="A16" s="16"/>
      <c r="B16" s="17" t="s">
        <v>10</v>
      </c>
      <c r="C16" s="18"/>
      <c r="D16" s="19"/>
      <c r="E16" s="18"/>
      <c r="F16" s="18"/>
      <c r="G16" s="18"/>
      <c r="H16" s="20">
        <f>SUM(H3:H15)</f>
        <v>3017325</v>
      </c>
      <c r="I16" s="27">
        <f>SUM(I3:I15)</f>
        <v>2801847.75</v>
      </c>
      <c r="J16" s="27">
        <f>SUM(J3:J15)+2</f>
        <v>1304999.815431</v>
      </c>
      <c r="K16" s="20">
        <f>SUM(K3:K15)</f>
        <v>4310535</v>
      </c>
      <c r="L16" s="19"/>
      <c r="M16" s="18"/>
      <c r="N16" s="25">
        <f>SUM(N3:N15)</f>
        <v>422.3</v>
      </c>
    </row>
  </sheetData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&amp;L&amp;"Tahoma,Tučné"&amp;12Usnesení č. 7/417 - Příloha č. 1   &amp;"Tahoma,Obyčejné"
Počet stran přílohy: 1     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kolarcikova3362</dc:creator>
  <cp:keywords/>
  <dc:description/>
  <cp:lastModifiedBy>drackova</cp:lastModifiedBy>
  <cp:lastPrinted>2009-10-22T09:04:21Z</cp:lastPrinted>
  <dcterms:created xsi:type="dcterms:W3CDTF">2009-07-20T08:17:41Z</dcterms:created>
  <dcterms:modified xsi:type="dcterms:W3CDTF">2009-10-23T05:35:26Z</dcterms:modified>
  <cp:category/>
  <cp:version/>
  <cp:contentType/>
  <cp:contentStatus/>
</cp:coreProperties>
</file>