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835" windowWidth="19170" windowHeight="4455" activeTab="0"/>
  </bookViews>
  <sheets>
    <sheet name="strana 1" sheetId="1" r:id="rId1"/>
    <sheet name="strana 2" sheetId="2" r:id="rId2"/>
  </sheets>
  <definedNames>
    <definedName name="_xlnm.Print_Titles" localSheetId="1">'strana 2'!$1:$2</definedName>
    <definedName name="_xlnm.Print_Area" localSheetId="1">'strana 2'!$A$1:$E$21</definedName>
    <definedName name="Z_DC79F382_8548_4883_8CE6_AA37936629D8_.wvu.Cols" localSheetId="0" hidden="1">'strana 1'!$B:$B</definedName>
    <definedName name="Z_DC79F382_8548_4883_8CE6_AA37936629D8_.wvu.Cols" localSheetId="1" hidden="1">'strana 2'!$B:$B</definedName>
    <definedName name="Z_DC79F382_8548_4883_8CE6_AA37936629D8_.wvu.PrintArea" localSheetId="1" hidden="1">'strana 2'!$A$1:$E$21</definedName>
    <definedName name="Z_DC79F382_8548_4883_8CE6_AA37936629D8_.wvu.PrintTitles" localSheetId="1" hidden="1">'strana 2'!$1:$2</definedName>
    <definedName name="Z_DC79F382_8548_4883_8CE6_AA37936629D8_.wvu.Rows" localSheetId="1" hidden="1">'strana 2'!$23:$26</definedName>
    <definedName name="Z_EC4E4AE3_ECC7_4419_BE75_29FE8653FAE9_.wvu.Cols" localSheetId="0" hidden="1">'strana 1'!$B:$B</definedName>
    <definedName name="Z_EC4E4AE3_ECC7_4419_BE75_29FE8653FAE9_.wvu.Cols" localSheetId="1" hidden="1">'strana 2'!$B:$B</definedName>
    <definedName name="Z_EC4E4AE3_ECC7_4419_BE75_29FE8653FAE9_.wvu.PrintArea" localSheetId="1" hidden="1">'strana 2'!$A$1:$E$21</definedName>
    <definedName name="Z_EC4E4AE3_ECC7_4419_BE75_29FE8653FAE9_.wvu.PrintTitles" localSheetId="1" hidden="1">'strana 2'!$1:$2</definedName>
    <definedName name="Z_EC4E4AE3_ECC7_4419_BE75_29FE8653FAE9_.wvu.Rows" localSheetId="1" hidden="1">'strana 2'!$23:$26</definedName>
  </definedNames>
  <calcPr fullCalcOnLoad="1"/>
</workbook>
</file>

<file path=xl/sharedStrings.xml><?xml version="1.0" encoding="utf-8"?>
<sst xmlns="http://schemas.openxmlformats.org/spreadsheetml/2006/main" count="90" uniqueCount="69">
  <si>
    <t>v tis. Kč</t>
  </si>
  <si>
    <t>poř.</t>
  </si>
  <si>
    <t>účel</t>
  </si>
  <si>
    <t>7</t>
  </si>
  <si>
    <t>21</t>
  </si>
  <si>
    <t>-</t>
  </si>
  <si>
    <t>Odvětví školství celkem</t>
  </si>
  <si>
    <t>Účelové finanční prostředky na akce realizované krajským úřadem celkem</t>
  </si>
  <si>
    <t>ORJ</t>
  </si>
  <si>
    <t>Ostatní výdaje jinde nezařazené celkem</t>
  </si>
  <si>
    <t>Odvětví finance a správa majetku celkem</t>
  </si>
  <si>
    <t>6</t>
  </si>
  <si>
    <t>10</t>
  </si>
  <si>
    <t>Účelové finanční prostředky (vratky státních dotací, úroků a přeplatků)</t>
  </si>
  <si>
    <t>Zapojení zůstatku Sociálního fondu z roku 2009</t>
  </si>
  <si>
    <t>Zapojení úroků a nevyčerpaných výdajů u akce Jednotný informační a komunikační systém ochrany přírody v NUTS II Moravskoslezsko</t>
  </si>
  <si>
    <t>Zapojení úroků za rok 2009 na účtech Globálních grantů</t>
  </si>
  <si>
    <t>Odvětví územního plánování a stavebního řádu celkem</t>
  </si>
  <si>
    <t>14</t>
  </si>
  <si>
    <t>8</t>
  </si>
  <si>
    <t>Vratka správního poplatku</t>
  </si>
  <si>
    <t>Odvětví činnost krajského úřadu celkem</t>
  </si>
  <si>
    <t>13</t>
  </si>
  <si>
    <t>strana přílohy
č. 2</t>
  </si>
  <si>
    <t>IČ</t>
  </si>
  <si>
    <t>příjemce</t>
  </si>
  <si>
    <t>adresa</t>
  </si>
  <si>
    <t>účel/akce</t>
  </si>
  <si>
    <t>navýšení příspěvku na provoz celkem</t>
  </si>
  <si>
    <t>00095711</t>
  </si>
  <si>
    <t>Úprkova 1,
702 23 Ostrava</t>
  </si>
  <si>
    <t>9</t>
  </si>
  <si>
    <t>00844641</t>
  </si>
  <si>
    <t>Sdružené zdravotnické zařízení Krnov, příspěvková organizace</t>
  </si>
  <si>
    <t>Účelová investiční dotace do investičního fondu příspěvkovým organizacím v odvětví zdravotnictví celkem</t>
  </si>
  <si>
    <t>Účelová investiční dotace do investičního fondu příspěvkovým organizacím kraje celkem</t>
  </si>
  <si>
    <t>Účelově určený příspěvek na provoz příspěvkové organizaci kraje</t>
  </si>
  <si>
    <t>Účelová investiční dotace do investičního fondu příspěvkovým organizacím kraje</t>
  </si>
  <si>
    <t>00534242</t>
  </si>
  <si>
    <t>Nemocnice Třinec, příspěvková organizace</t>
  </si>
  <si>
    <t>Pořízení přístrojů pro umělou ventilaci plic pro intenzivní neodkladnou péči</t>
  </si>
  <si>
    <t>Příspěvek na provoz příspěvkové organizaci v odvětví dopravy celkem</t>
  </si>
  <si>
    <t>Příspěvek na provoz příspěvkové organizaci kraje celkem</t>
  </si>
  <si>
    <t>Finanční prostředky na akce realizované krajským úřadem</t>
  </si>
  <si>
    <t>8, 14</t>
  </si>
  <si>
    <t>Odvětví regionálního rozvoje a cestovního ruchu celkem</t>
  </si>
  <si>
    <t>12</t>
  </si>
  <si>
    <t>Kaštanová 268,
739 61 Třinec</t>
  </si>
  <si>
    <t>Odvětví dopravy celkem</t>
  </si>
  <si>
    <t>I. P. Pavlova 9,
794 01 Krnov</t>
  </si>
  <si>
    <t>Správa silnic Moravskoslezského kraje, příspěvková organizace</t>
  </si>
  <si>
    <t>Významné akce kraje - tělovýchovná činnost</t>
  </si>
  <si>
    <t>Obnova silnic a mostů poškozených povodní 2009</t>
  </si>
  <si>
    <t>Nahrazení části očekávaných příjmů u akce „Energetické úspory ve Střední škole elektrostavební a dřevozpracující ve Frýdku-Místku“</t>
  </si>
  <si>
    <t>Rezerva</t>
  </si>
  <si>
    <t>Přístavba výtahu a koridoru ve Městě Albrechticích</t>
  </si>
  <si>
    <t>2-3</t>
  </si>
  <si>
    <t>Souvislé opravy silnic II. a III. tříd</t>
  </si>
  <si>
    <t>DP - Program podpory tvorby územních plánů obcí</t>
  </si>
  <si>
    <t>00844781</t>
  </si>
  <si>
    <t>Nemocnice s poliklinikou v Novém Jičíně, příspěvková organizace</t>
  </si>
  <si>
    <t>K nemocnici 76,
741 11 Nový Jičín</t>
  </si>
  <si>
    <t>Stavba objektu pro magnetickou rezonanci a CT</t>
  </si>
  <si>
    <t>4-5</t>
  </si>
  <si>
    <t>účelová investiční dotace do investičního fondu celkem</t>
  </si>
  <si>
    <t>Vratka dotace řídicímu orgánu Ministerstvu pro místní rozvoj - Kofoedova škola, občanské sdružení</t>
  </si>
  <si>
    <t>částka</t>
  </si>
  <si>
    <t>11</t>
  </si>
  <si>
    <t>Poskytnutí účelových finančních prostředků v rámci zůstatku rozpočtového hospodaření roku 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</si>
</sst>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</numFmts>
  <fonts count="15">
    <font>
      <sz val="10"/>
      <name val="Arial CE"/>
      <family val="0"/>
    </font>
    <font>
      <sz val="8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12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6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7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164" fontId="2" fillId="0" borderId="4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3" fillId="0" borderId="6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right" vertical="center" wrapText="1"/>
    </xf>
    <xf numFmtId="164" fontId="2" fillId="0" borderId="15" xfId="0" applyNumberFormat="1" applyFont="1" applyFill="1" applyBorder="1" applyAlignment="1">
      <alignment horizontal="righ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4" fontId="11" fillId="2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64" fontId="11" fillId="3" borderId="0" xfId="0" applyNumberFormat="1" applyFont="1" applyFill="1" applyAlignment="1">
      <alignment/>
    </xf>
    <xf numFmtId="4" fontId="13" fillId="3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16" xfId="0" applyFont="1" applyFill="1" applyBorder="1" applyAlignment="1">
      <alignment horizontal="left" wrapText="1"/>
    </xf>
    <xf numFmtId="1" fontId="2" fillId="0" borderId="19" xfId="0" applyNumberFormat="1" applyFont="1" applyFill="1" applyBorder="1" applyAlignment="1">
      <alignment horizontal="left" vertical="center" wrapText="1"/>
    </xf>
    <xf numFmtId="1" fontId="2" fillId="0" borderId="20" xfId="0" applyNumberFormat="1" applyFont="1" applyFill="1" applyBorder="1" applyAlignment="1">
      <alignment horizontal="left" vertical="center" wrapText="1"/>
    </xf>
    <xf numFmtId="1" fontId="2" fillId="0" borderId="2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85" zoomScaleNormal="85" zoomScaleSheetLayoutView="100" workbookViewId="0" topLeftCell="A1">
      <selection activeCell="E1" sqref="E1"/>
    </sheetView>
  </sheetViews>
  <sheetFormatPr defaultColWidth="9.00390625" defaultRowHeight="12.75"/>
  <cols>
    <col min="1" max="1" width="6.875" style="2" customWidth="1"/>
    <col min="2" max="2" width="8.125" style="2" hidden="1" customWidth="1"/>
    <col min="3" max="3" width="5.375" style="2" customWidth="1"/>
    <col min="4" max="4" width="9.00390625" style="2" bestFit="1" customWidth="1"/>
    <col min="5" max="5" width="36.75390625" style="23" customWidth="1"/>
    <col min="6" max="6" width="17.625" style="1" customWidth="1"/>
    <col min="7" max="7" width="46.125" style="2" customWidth="1"/>
    <col min="8" max="8" width="15.75390625" style="2" customWidth="1"/>
    <col min="9" max="16384" width="9.125" style="2" customWidth="1"/>
  </cols>
  <sheetData>
    <row r="1" spans="1:8" ht="36.75" customHeight="1">
      <c r="A1" s="69"/>
      <c r="B1" s="70"/>
      <c r="C1" s="70"/>
      <c r="D1" s="71"/>
      <c r="E1" s="71"/>
      <c r="F1" s="70"/>
      <c r="G1" s="70"/>
      <c r="H1" s="70"/>
    </row>
    <row r="2" spans="1:8" s="24" customFormat="1" ht="36.75" customHeight="1">
      <c r="A2" s="81" t="s">
        <v>68</v>
      </c>
      <c r="B2" s="82"/>
      <c r="C2" s="82"/>
      <c r="D2" s="82"/>
      <c r="E2" s="82"/>
      <c r="F2" s="82"/>
      <c r="G2" s="82"/>
      <c r="H2" s="82"/>
    </row>
    <row r="3" spans="1:8" s="24" customFormat="1" ht="12" customHeight="1" thickBot="1">
      <c r="A3" s="2"/>
      <c r="B3" s="2"/>
      <c r="C3" s="83" t="s">
        <v>36</v>
      </c>
      <c r="D3" s="83"/>
      <c r="E3" s="83"/>
      <c r="F3" s="83"/>
      <c r="G3" s="83"/>
      <c r="H3" s="62" t="s">
        <v>0</v>
      </c>
    </row>
    <row r="4" spans="1:8" s="30" customFormat="1" ht="48.75" customHeight="1" thickBot="1">
      <c r="A4" s="25" t="s">
        <v>23</v>
      </c>
      <c r="B4" s="26" t="s">
        <v>8</v>
      </c>
      <c r="C4" s="27" t="s">
        <v>1</v>
      </c>
      <c r="D4" s="28" t="s">
        <v>24</v>
      </c>
      <c r="E4" s="6" t="s">
        <v>25</v>
      </c>
      <c r="F4" s="6" t="s">
        <v>26</v>
      </c>
      <c r="G4" s="6" t="s">
        <v>27</v>
      </c>
      <c r="H4" s="29" t="s">
        <v>28</v>
      </c>
    </row>
    <row r="5" spans="1:8" s="30" customFormat="1" ht="24.75" customHeight="1">
      <c r="A5" s="31">
        <v>1</v>
      </c>
      <c r="B5" s="32">
        <v>16</v>
      </c>
      <c r="C5" s="33">
        <v>1</v>
      </c>
      <c r="D5" s="34" t="s">
        <v>29</v>
      </c>
      <c r="E5" s="17" t="s">
        <v>50</v>
      </c>
      <c r="F5" s="17" t="s">
        <v>30</v>
      </c>
      <c r="G5" s="35" t="s">
        <v>57</v>
      </c>
      <c r="H5" s="36">
        <v>80000</v>
      </c>
    </row>
    <row r="6" spans="1:8" s="30" customFormat="1" ht="19.5" customHeight="1" thickBot="1">
      <c r="A6" s="31"/>
      <c r="B6" s="32"/>
      <c r="C6" s="75" t="s">
        <v>41</v>
      </c>
      <c r="D6" s="76"/>
      <c r="E6" s="76"/>
      <c r="F6" s="76"/>
      <c r="G6" s="77"/>
      <c r="H6" s="15">
        <f>SUM(H5:H5)</f>
        <v>80000</v>
      </c>
    </row>
    <row r="7" spans="1:8" s="40" customFormat="1" ht="19.5" customHeight="1" thickBot="1">
      <c r="A7" s="37"/>
      <c r="B7" s="38"/>
      <c r="C7" s="78" t="s">
        <v>42</v>
      </c>
      <c r="D7" s="79"/>
      <c r="E7" s="79"/>
      <c r="F7" s="79"/>
      <c r="G7" s="80"/>
      <c r="H7" s="39">
        <f>SUM(H6)</f>
        <v>80000</v>
      </c>
    </row>
    <row r="8" spans="1:8" s="40" customFormat="1" ht="19.5" customHeight="1">
      <c r="A8" s="37"/>
      <c r="B8" s="38"/>
      <c r="C8" s="41"/>
      <c r="D8" s="41"/>
      <c r="E8" s="41"/>
      <c r="F8" s="41"/>
      <c r="G8" s="41"/>
      <c r="H8" s="42"/>
    </row>
    <row r="9" spans="3:8" ht="12.75" customHeight="1" thickBot="1">
      <c r="C9" s="83" t="s">
        <v>37</v>
      </c>
      <c r="D9" s="83"/>
      <c r="E9" s="83"/>
      <c r="F9" s="83"/>
      <c r="G9" s="83"/>
      <c r="H9" s="43" t="s">
        <v>0</v>
      </c>
    </row>
    <row r="10" spans="1:8" s="14" customFormat="1" ht="61.5" customHeight="1" thickBot="1">
      <c r="A10" s="25" t="s">
        <v>23</v>
      </c>
      <c r="B10" s="44" t="s">
        <v>8</v>
      </c>
      <c r="C10" s="5" t="s">
        <v>1</v>
      </c>
      <c r="D10" s="28" t="s">
        <v>24</v>
      </c>
      <c r="E10" s="6" t="s">
        <v>25</v>
      </c>
      <c r="F10" s="6" t="s">
        <v>26</v>
      </c>
      <c r="G10" s="6" t="s">
        <v>27</v>
      </c>
      <c r="H10" s="29" t="s">
        <v>64</v>
      </c>
    </row>
    <row r="11" spans="1:8" s="14" customFormat="1" ht="24.75" customHeight="1">
      <c r="A11" s="45" t="s">
        <v>56</v>
      </c>
      <c r="B11" s="48" t="s">
        <v>3</v>
      </c>
      <c r="C11" s="10">
        <v>2</v>
      </c>
      <c r="D11" s="49" t="s">
        <v>32</v>
      </c>
      <c r="E11" s="17" t="s">
        <v>33</v>
      </c>
      <c r="F11" s="17" t="s">
        <v>49</v>
      </c>
      <c r="G11" s="17" t="s">
        <v>55</v>
      </c>
      <c r="H11" s="46">
        <v>4042</v>
      </c>
    </row>
    <row r="12" spans="1:8" s="14" customFormat="1" ht="24.75" customHeight="1">
      <c r="A12" s="45" t="s">
        <v>63</v>
      </c>
      <c r="B12" s="48" t="s">
        <v>3</v>
      </c>
      <c r="C12" s="10">
        <v>3</v>
      </c>
      <c r="D12" s="49" t="s">
        <v>59</v>
      </c>
      <c r="E12" s="17" t="s">
        <v>60</v>
      </c>
      <c r="F12" s="17" t="s">
        <v>61</v>
      </c>
      <c r="G12" s="17" t="s">
        <v>62</v>
      </c>
      <c r="H12" s="46">
        <v>10000</v>
      </c>
    </row>
    <row r="13" spans="1:8" s="14" customFormat="1" ht="24.75" customHeight="1">
      <c r="A13" s="45" t="s">
        <v>11</v>
      </c>
      <c r="B13" s="48" t="s">
        <v>31</v>
      </c>
      <c r="C13" s="10">
        <v>4</v>
      </c>
      <c r="D13" s="49" t="s">
        <v>38</v>
      </c>
      <c r="E13" s="17" t="s">
        <v>39</v>
      </c>
      <c r="F13" s="17" t="s">
        <v>47</v>
      </c>
      <c r="G13" s="17" t="s">
        <v>40</v>
      </c>
      <c r="H13" s="46">
        <v>2000</v>
      </c>
    </row>
    <row r="14" spans="1:8" s="14" customFormat="1" ht="19.5" customHeight="1" thickBot="1">
      <c r="A14" s="50"/>
      <c r="B14" s="51"/>
      <c r="C14" s="84" t="s">
        <v>34</v>
      </c>
      <c r="D14" s="85"/>
      <c r="E14" s="85"/>
      <c r="F14" s="85"/>
      <c r="G14" s="86"/>
      <c r="H14" s="47">
        <f>SUM(H11:H13)</f>
        <v>16042</v>
      </c>
    </row>
    <row r="15" spans="2:8" s="14" customFormat="1" ht="19.5" customHeight="1" thickBot="1">
      <c r="B15" s="38"/>
      <c r="C15" s="72" t="s">
        <v>35</v>
      </c>
      <c r="D15" s="73"/>
      <c r="E15" s="73"/>
      <c r="F15" s="73"/>
      <c r="G15" s="74"/>
      <c r="H15" s="52">
        <f>SUM(H14)</f>
        <v>16042</v>
      </c>
    </row>
    <row r="16" spans="2:8" s="53" customFormat="1" ht="19.5" customHeight="1">
      <c r="B16" s="54"/>
      <c r="C16" s="54"/>
      <c r="D16" s="54"/>
      <c r="E16" s="55"/>
      <c r="F16" s="55"/>
      <c r="G16" s="56"/>
      <c r="H16" s="57"/>
    </row>
    <row r="17" spans="4:9" s="24" customFormat="1" ht="15">
      <c r="D17" s="59"/>
      <c r="E17" s="60"/>
      <c r="F17" s="61"/>
      <c r="G17" s="60"/>
      <c r="I17" s="58"/>
    </row>
    <row r="18" spans="1:8" s="40" customFormat="1" ht="19.5" customHeight="1">
      <c r="A18" s="37"/>
      <c r="B18" s="38"/>
      <c r="C18" s="41"/>
      <c r="D18" s="41"/>
      <c r="E18" s="41"/>
      <c r="F18" s="41"/>
      <c r="G18" s="41"/>
      <c r="H18" s="42"/>
    </row>
    <row r="19" spans="1:8" s="40" customFormat="1" ht="19.5" customHeight="1">
      <c r="A19" s="37"/>
      <c r="B19" s="38"/>
      <c r="C19" s="41"/>
      <c r="D19" s="41"/>
      <c r="E19" s="41"/>
      <c r="F19" s="41"/>
      <c r="G19" s="41"/>
      <c r="H19" s="42"/>
    </row>
  </sheetData>
  <mergeCells count="7">
    <mergeCell ref="C15:G15"/>
    <mergeCell ref="C6:G6"/>
    <mergeCell ref="C7:G7"/>
    <mergeCell ref="A2:H2"/>
    <mergeCell ref="C3:G3"/>
    <mergeCell ref="C9:G9"/>
    <mergeCell ref="C14:G14"/>
  </mergeCells>
  <printOptions horizontalCentered="1"/>
  <pageMargins left="0.7086614173228347" right="0.7086614173228347" top="0.984251968503937" bottom="0.7874015748031497" header="0.5905511811023623" footer="0"/>
  <pageSetup firstPageNumber="1" useFirstPageNumber="1" fitToHeight="1" fitToWidth="1" horizontalDpi="600" verticalDpi="600" orientation="landscape" paperSize="9" scale="97" r:id="rId1"/>
  <headerFooter alignWithMargins="0">
    <oddHeader>&amp;L&amp;"Tahoma,Tučné"&amp;12Usnesení č. 11/944 - Příloha č. 1&amp;"Tahoma,Obyčejné"&amp;9 
&amp;12Počet stran přílohy: 2&amp;R&amp;"Tahoma,Obyčejné"&amp;12Strana &amp;P</oddHeader>
  </headerFooter>
  <ignoredErrors>
    <ignoredError sqref="D5 D11 B11 B13 D13 A12:A13 B12 C12:C13 D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SheetLayoutView="100" workbookViewId="0" topLeftCell="A1">
      <pane ySplit="2" topLeftCell="BM3" activePane="bottomLeft" state="frozen"/>
      <selection pane="topLeft" activeCell="A1" sqref="A1"/>
      <selection pane="bottomLeft" activeCell="E24" sqref="E24"/>
    </sheetView>
  </sheetViews>
  <sheetFormatPr defaultColWidth="9.00390625" defaultRowHeight="12.75"/>
  <cols>
    <col min="1" max="1" width="6.875" style="2" customWidth="1"/>
    <col min="2" max="2" width="8.125" style="2" hidden="1" customWidth="1"/>
    <col min="3" max="3" width="5.375" style="2" customWidth="1"/>
    <col min="4" max="4" width="106.00390625" style="2" customWidth="1"/>
    <col min="5" max="5" width="17.00390625" style="23" customWidth="1"/>
    <col min="6" max="6" width="9.00390625" style="1" customWidth="1"/>
    <col min="7" max="16384" width="9.125" style="2" customWidth="1"/>
  </cols>
  <sheetData>
    <row r="1" spans="3:5" ht="13.5" customHeight="1" thickBot="1">
      <c r="C1" s="90" t="s">
        <v>43</v>
      </c>
      <c r="D1" s="90"/>
      <c r="E1" s="63" t="s">
        <v>0</v>
      </c>
    </row>
    <row r="2" spans="1:5" ht="41.25" customHeight="1" thickBot="1">
      <c r="A2" s="3" t="s">
        <v>23</v>
      </c>
      <c r="B2" s="4" t="s">
        <v>8</v>
      </c>
      <c r="C2" s="5" t="s">
        <v>1</v>
      </c>
      <c r="D2" s="6" t="s">
        <v>2</v>
      </c>
      <c r="E2" s="7" t="s">
        <v>66</v>
      </c>
    </row>
    <row r="3" spans="1:6" s="14" customFormat="1" ht="19.5" customHeight="1">
      <c r="A3" s="8" t="s">
        <v>5</v>
      </c>
      <c r="B3" s="9" t="s">
        <v>44</v>
      </c>
      <c r="C3" s="10">
        <v>5</v>
      </c>
      <c r="D3" s="11" t="s">
        <v>13</v>
      </c>
      <c r="E3" s="12">
        <f>4120.28+0.5</f>
        <v>4120.78</v>
      </c>
      <c r="F3" s="13"/>
    </row>
    <row r="4" spans="1:6" s="14" customFormat="1" ht="19.5" customHeight="1">
      <c r="A4" s="8" t="s">
        <v>5</v>
      </c>
      <c r="B4" s="9" t="s">
        <v>19</v>
      </c>
      <c r="C4" s="10">
        <v>6</v>
      </c>
      <c r="D4" s="11" t="s">
        <v>54</v>
      </c>
      <c r="E4" s="12">
        <v>68552.51</v>
      </c>
      <c r="F4" s="13"/>
    </row>
    <row r="5" spans="1:5" s="14" customFormat="1" ht="19.5" customHeight="1">
      <c r="A5" s="8"/>
      <c r="B5" s="8"/>
      <c r="C5" s="84" t="s">
        <v>10</v>
      </c>
      <c r="D5" s="89"/>
      <c r="E5" s="15">
        <f>SUM(E3:E4)</f>
        <v>72673.29</v>
      </c>
    </row>
    <row r="6" spans="1:6" s="14" customFormat="1" ht="19.5" customHeight="1">
      <c r="A6" s="9" t="s">
        <v>5</v>
      </c>
      <c r="B6" s="9" t="s">
        <v>11</v>
      </c>
      <c r="C6" s="10">
        <v>7</v>
      </c>
      <c r="D6" s="17" t="s">
        <v>20</v>
      </c>
      <c r="E6" s="12">
        <v>0.1</v>
      </c>
      <c r="F6" s="13"/>
    </row>
    <row r="7" spans="1:5" s="14" customFormat="1" ht="19.5" customHeight="1">
      <c r="A7" s="9"/>
      <c r="B7" s="9"/>
      <c r="C7" s="84" t="s">
        <v>21</v>
      </c>
      <c r="D7" s="89"/>
      <c r="E7" s="15">
        <f>SUM(E6:E6)</f>
        <v>0.1</v>
      </c>
    </row>
    <row r="8" spans="1:6" s="14" customFormat="1" ht="19.5" customHeight="1">
      <c r="A8" s="9" t="s">
        <v>3</v>
      </c>
      <c r="B8" s="9" t="s">
        <v>3</v>
      </c>
      <c r="C8" s="10">
        <v>8</v>
      </c>
      <c r="D8" s="17" t="s">
        <v>52</v>
      </c>
      <c r="E8" s="12">
        <v>1200</v>
      </c>
      <c r="F8" s="13"/>
    </row>
    <row r="9" spans="1:5" s="14" customFormat="1" ht="19.5" customHeight="1">
      <c r="A9" s="9"/>
      <c r="B9" s="9"/>
      <c r="C9" s="84" t="s">
        <v>48</v>
      </c>
      <c r="D9" s="89"/>
      <c r="E9" s="15">
        <f>SUM(E8:E8)</f>
        <v>1200</v>
      </c>
    </row>
    <row r="10" spans="1:6" s="14" customFormat="1" ht="19.5" customHeight="1">
      <c r="A10" s="9" t="s">
        <v>19</v>
      </c>
      <c r="B10" s="8">
        <v>14</v>
      </c>
      <c r="C10" s="10">
        <v>9</v>
      </c>
      <c r="D10" s="16" t="s">
        <v>15</v>
      </c>
      <c r="E10" s="12">
        <v>674.57</v>
      </c>
      <c r="F10" s="13"/>
    </row>
    <row r="11" spans="1:6" s="14" customFormat="1" ht="19.5" customHeight="1">
      <c r="A11" s="8">
        <v>9</v>
      </c>
      <c r="B11" s="8">
        <v>11</v>
      </c>
      <c r="C11" s="10">
        <v>10</v>
      </c>
      <c r="D11" s="11" t="s">
        <v>16</v>
      </c>
      <c r="E11" s="12">
        <v>4223.98</v>
      </c>
      <c r="F11" s="13"/>
    </row>
    <row r="12" spans="1:6" s="14" customFormat="1" ht="19.5" customHeight="1">
      <c r="A12" s="8">
        <v>10</v>
      </c>
      <c r="B12" s="8">
        <v>11</v>
      </c>
      <c r="C12" s="10">
        <v>11</v>
      </c>
      <c r="D12" s="11" t="s">
        <v>65</v>
      </c>
      <c r="E12" s="12">
        <v>12838.87</v>
      </c>
      <c r="F12" s="13"/>
    </row>
    <row r="13" spans="1:5" s="14" customFormat="1" ht="19.5" customHeight="1">
      <c r="A13" s="8"/>
      <c r="B13" s="9"/>
      <c r="C13" s="84" t="s">
        <v>45</v>
      </c>
      <c r="D13" s="89"/>
      <c r="E13" s="15">
        <f>SUM(E10:E12)</f>
        <v>17737.42</v>
      </c>
    </row>
    <row r="14" spans="1:6" s="14" customFormat="1" ht="19.5" customHeight="1">
      <c r="A14" s="9" t="s">
        <v>67</v>
      </c>
      <c r="B14" s="9" t="s">
        <v>18</v>
      </c>
      <c r="C14" s="10">
        <v>12</v>
      </c>
      <c r="D14" s="17" t="s">
        <v>53</v>
      </c>
      <c r="E14" s="12">
        <v>27184.97</v>
      </c>
      <c r="F14" s="13"/>
    </row>
    <row r="15" spans="1:6" s="14" customFormat="1" ht="19.5" customHeight="1">
      <c r="A15" s="9" t="s">
        <v>46</v>
      </c>
      <c r="B15" s="9" t="s">
        <v>22</v>
      </c>
      <c r="C15" s="10">
        <v>13</v>
      </c>
      <c r="D15" s="17" t="s">
        <v>51</v>
      </c>
      <c r="E15" s="12">
        <v>500</v>
      </c>
      <c r="F15" s="13"/>
    </row>
    <row r="16" spans="1:5" s="14" customFormat="1" ht="19.5" customHeight="1">
      <c r="A16" s="9"/>
      <c r="B16" s="9"/>
      <c r="C16" s="84" t="s">
        <v>6</v>
      </c>
      <c r="D16" s="89"/>
      <c r="E16" s="15">
        <f>SUM(E14:E15)</f>
        <v>27684.97</v>
      </c>
    </row>
    <row r="17" spans="1:6" s="14" customFormat="1" ht="19.5" customHeight="1">
      <c r="A17" s="9" t="s">
        <v>22</v>
      </c>
      <c r="B17" s="9" t="s">
        <v>12</v>
      </c>
      <c r="C17" s="10">
        <v>14</v>
      </c>
      <c r="D17" s="11" t="s">
        <v>58</v>
      </c>
      <c r="E17" s="12">
        <v>200</v>
      </c>
      <c r="F17" s="13"/>
    </row>
    <row r="18" spans="1:5" s="14" customFormat="1" ht="19.5" customHeight="1">
      <c r="A18" s="9"/>
      <c r="B18" s="8"/>
      <c r="C18" s="84" t="s">
        <v>17</v>
      </c>
      <c r="D18" s="89"/>
      <c r="E18" s="15">
        <f>SUM(E17:E17)</f>
        <v>200</v>
      </c>
    </row>
    <row r="19" spans="1:6" s="14" customFormat="1" ht="19.5" customHeight="1">
      <c r="A19" s="9" t="s">
        <v>18</v>
      </c>
      <c r="B19" s="9" t="s">
        <v>4</v>
      </c>
      <c r="C19" s="10">
        <v>15</v>
      </c>
      <c r="D19" s="16" t="s">
        <v>14</v>
      </c>
      <c r="E19" s="12">
        <v>2361.89</v>
      </c>
      <c r="F19" s="13"/>
    </row>
    <row r="20" spans="1:6" s="14" customFormat="1" ht="19.5" customHeight="1" thickBot="1">
      <c r="A20" s="18"/>
      <c r="B20" s="19"/>
      <c r="C20" s="84" t="s">
        <v>9</v>
      </c>
      <c r="D20" s="89"/>
      <c r="E20" s="20">
        <f>SUM(E19)</f>
        <v>2361.89</v>
      </c>
      <c r="F20" s="21"/>
    </row>
    <row r="21" spans="3:6" s="14" customFormat="1" ht="19.5" customHeight="1" thickBot="1">
      <c r="C21" s="87" t="s">
        <v>7</v>
      </c>
      <c r="D21" s="88"/>
      <c r="E21" s="22">
        <f>SUM(E5,E7,E9,E13,E16,E18,E20)</f>
        <v>121857.67</v>
      </c>
      <c r="F21" s="13"/>
    </row>
    <row r="23" ht="11.25" hidden="1"/>
    <row r="24" spans="5:6" s="64" customFormat="1" ht="12.75" hidden="1">
      <c r="E24" s="65">
        <f>SUM('strana 1'!H7,'strana 1'!H15,'strana 2'!E21)</f>
        <v>217899.66999999998</v>
      </c>
      <c r="F24" s="66"/>
    </row>
    <row r="25" spans="5:6" s="64" customFormat="1" ht="12.75" hidden="1">
      <c r="E25" s="67">
        <v>269.1</v>
      </c>
      <c r="F25" s="66"/>
    </row>
    <row r="26" spans="5:6" s="64" customFormat="1" ht="12.75" hidden="1">
      <c r="E26" s="68">
        <f>SUM(E24:E25)</f>
        <v>218168.77</v>
      </c>
      <c r="F26" s="66"/>
    </row>
  </sheetData>
  <mergeCells count="9">
    <mergeCell ref="C13:D13"/>
    <mergeCell ref="C5:D5"/>
    <mergeCell ref="C7:D7"/>
    <mergeCell ref="C1:D1"/>
    <mergeCell ref="C9:D9"/>
    <mergeCell ref="C21:D21"/>
    <mergeCell ref="C18:D18"/>
    <mergeCell ref="C20:D20"/>
    <mergeCell ref="C16:D16"/>
  </mergeCells>
  <printOptions horizontalCentered="1" verticalCentered="1"/>
  <pageMargins left="0.7086614173228347" right="0.7086614173228347" top="0.984251968503937" bottom="0.7874015748031497" header="0.5905511811023623" footer="0"/>
  <pageSetup firstPageNumber="2" useFirstPageNumber="1" fitToHeight="1" fitToWidth="1" horizontalDpi="600" verticalDpi="600" orientation="landscape" paperSize="9" scale="98" r:id="rId1"/>
  <headerFooter alignWithMargins="0">
    <oddHeader>&amp;L&amp;"Tahoma,Tučné"&amp;12Usnesení č. 11/944 - Příloha č. 1&amp;"Tahoma,Obyčejné"
Počet stran přílohy: 2&amp;R&amp;"Tahoma,Obyčejné"&amp;12Strana  2</oddHeader>
  </headerFooter>
  <ignoredErrors>
    <ignoredError sqref="B3 B5 B10:B13 B7" twoDigitTextYear="1"/>
    <ignoredError sqref="B4 B6 B14:B15" numberStoredAsText="1" twoDigitTextYear="1"/>
    <ignoredError sqref="B19 B18 B17 A13 A9 A16 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1 - Tabulka akcí</dc:title>
  <dc:subject/>
  <dc:creator>metelkova</dc:creator>
  <cp:keywords/>
  <dc:description/>
  <cp:lastModifiedBy>drackova</cp:lastModifiedBy>
  <cp:lastPrinted>2010-04-28T10:38:56Z</cp:lastPrinted>
  <dcterms:created xsi:type="dcterms:W3CDTF">2008-04-29T11:21:13Z</dcterms:created>
  <dcterms:modified xsi:type="dcterms:W3CDTF">2010-04-28T11:24:39Z</dcterms:modified>
  <cp:category/>
  <cp:version/>
  <cp:contentType/>
  <cp:contentStatus/>
</cp:coreProperties>
</file>