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55" yWindow="5295" windowWidth="15480" windowHeight="7080" tabRatio="344" activeTab="0"/>
  </bookViews>
  <sheets>
    <sheet name="Seznam úspěšných projektů" sheetId="1" r:id="rId1"/>
  </sheets>
  <definedNames>
    <definedName name="_xlnm.Print_Titles" localSheetId="0">'Seznam úspěšných projektů'!$6:$6</definedName>
    <definedName name="_xlnm.Print_Area" localSheetId="0">'Seznam úspěšných projektů'!$A$1:$L$70</definedName>
    <definedName name="Z_8589A09C_3EE2_45B8_9DB1_36A9665947E6_.wvu.FilterData" localSheetId="0" hidden="1">'Seznam úspěšných projektů'!$A$4:$L$6</definedName>
    <definedName name="Z_8589A09C_3EE2_45B8_9DB1_36A9665947E6_.wvu.PrintArea" localSheetId="0" hidden="1">'Seznam úspěšných projektů'!$A$1:$L$70</definedName>
    <definedName name="Z_8589A09C_3EE2_45B8_9DB1_36A9665947E6_.wvu.PrintTitles" localSheetId="0" hidden="1">'Seznam úspěšných projektů'!$6:$6</definedName>
    <definedName name="Z_8FB9614C_C08A_48D1_9C0A_E1EFB77088BD_.wvu.FilterData" localSheetId="0" hidden="1">'Seznam úspěšných projektů'!$A$4:$L$6</definedName>
    <definedName name="Z_8FB9614C_C08A_48D1_9C0A_E1EFB77088BD_.wvu.PrintArea" localSheetId="0" hidden="1">'Seznam úspěšných projektů'!$A$1:$L$70</definedName>
    <definedName name="Z_8FB9614C_C08A_48D1_9C0A_E1EFB77088BD_.wvu.PrintTitles" localSheetId="0" hidden="1">'Seznam úspěšných projektů'!$6:$6</definedName>
  </definedNames>
  <calcPr fullCalcOnLoad="1"/>
</workbook>
</file>

<file path=xl/sharedStrings.xml><?xml version="1.0" encoding="utf-8"?>
<sst xmlns="http://schemas.openxmlformats.org/spreadsheetml/2006/main" count="332" uniqueCount="271">
  <si>
    <t>Název projektu</t>
  </si>
  <si>
    <t>Žadatel (obec/město/svazek obcí)</t>
  </si>
  <si>
    <t>Podíl dotace na uznatelných nákladech projektu</t>
  </si>
  <si>
    <t>právní forma (obec/svazek obcí)</t>
  </si>
  <si>
    <t>obec</t>
  </si>
  <si>
    <t>evidenční číslo projektu</t>
  </si>
  <si>
    <t>Celkové uznatelné náklady projektu (Kč)</t>
  </si>
  <si>
    <t>Kumulativní součet dotace   (Kč)</t>
  </si>
  <si>
    <t>00535974</t>
  </si>
  <si>
    <t>00295957</t>
  </si>
  <si>
    <t>00295876</t>
  </si>
  <si>
    <t>IČ</t>
  </si>
  <si>
    <t>Poskytnutí investičních dotací - Dotační titul 1</t>
  </si>
  <si>
    <t>00297241</t>
  </si>
  <si>
    <t>00295990</t>
  </si>
  <si>
    <t>Městys Spálov</t>
  </si>
  <si>
    <t>městys</t>
  </si>
  <si>
    <t>00298387</t>
  </si>
  <si>
    <t>00298484</t>
  </si>
  <si>
    <t>svazek obcí</t>
  </si>
  <si>
    <t>00533947</t>
  </si>
  <si>
    <t>00635545</t>
  </si>
  <si>
    <t>00300608</t>
  </si>
  <si>
    <t>00576964</t>
  </si>
  <si>
    <t>00600695</t>
  </si>
  <si>
    <t>00296198</t>
  </si>
  <si>
    <t>00296406</t>
  </si>
  <si>
    <t>00635553</t>
  </si>
  <si>
    <t>00635596</t>
  </si>
  <si>
    <t>00635499</t>
  </si>
  <si>
    <t>00536008</t>
  </si>
  <si>
    <t>00296325</t>
  </si>
  <si>
    <t>00300713</t>
  </si>
  <si>
    <t>00600661</t>
  </si>
  <si>
    <t>00296546</t>
  </si>
  <si>
    <t>00535940</t>
  </si>
  <si>
    <t>00300411</t>
  </si>
  <si>
    <t>00575950</t>
  </si>
  <si>
    <t>00576921</t>
  </si>
  <si>
    <t>00298018</t>
  </si>
  <si>
    <t>Maximální časová použitelnost dotace do</t>
  </si>
  <si>
    <t>RRC/2010/50</t>
  </si>
  <si>
    <t>00576034</t>
  </si>
  <si>
    <t>RRC/2010/46</t>
  </si>
  <si>
    <t>00576018</t>
  </si>
  <si>
    <t>Rekonstrukce místních komunikací</t>
  </si>
  <si>
    <t>RRC/2010/45</t>
  </si>
  <si>
    <t>Rekonstrukce místní komunikace 13b Bruzovice</t>
  </si>
  <si>
    <t>RRC/2010/44</t>
  </si>
  <si>
    <t>0576948</t>
  </si>
  <si>
    <t>Dětské hřiště Staré Město u FM - Mateřská škola</t>
  </si>
  <si>
    <t>RRC/2010/38</t>
  </si>
  <si>
    <t>00577057</t>
  </si>
  <si>
    <t>Modernizace hřbitova Dobratice</t>
  </si>
  <si>
    <t>RRC/2010/35</t>
  </si>
  <si>
    <t>Rekonstrukce hasičské zbrojnice</t>
  </si>
  <si>
    <t>RRC/2010/32</t>
  </si>
  <si>
    <t xml:space="preserve">Region Poodří </t>
  </si>
  <si>
    <t>Rekonstrukce sakrálních staveb v obcích Regionu Poodří</t>
  </si>
  <si>
    <t>RRC/2010/31</t>
  </si>
  <si>
    <t>Stavební obnova ZŠ Pustá Polom 2010</t>
  </si>
  <si>
    <t>RRC/2010/30</t>
  </si>
  <si>
    <t>Rekonstrukce místní komunikace Malenovice - Lubno II. Etapa</t>
  </si>
  <si>
    <t>Rekonstrukce hasičské zbrojnice Horní Lomná</t>
  </si>
  <si>
    <t>RRC/2010/29</t>
  </si>
  <si>
    <t>RRC/2010/23</t>
  </si>
  <si>
    <t>RRC/2010/25</t>
  </si>
  <si>
    <t>RRC/2010/26</t>
  </si>
  <si>
    <t>RRC/2010/27</t>
  </si>
  <si>
    <t>RRC/2010/7</t>
  </si>
  <si>
    <t>RRC/2010/8</t>
  </si>
  <si>
    <t>RRC/2010/11</t>
  </si>
  <si>
    <t>RRC/2010/14</t>
  </si>
  <si>
    <t>RRC/2010/16</t>
  </si>
  <si>
    <t>RRC/2010/18</t>
  </si>
  <si>
    <t>RRC/2010/1</t>
  </si>
  <si>
    <t>RRC/2010/4</t>
  </si>
  <si>
    <t>RRC/2010/5</t>
  </si>
  <si>
    <t>00300667</t>
  </si>
  <si>
    <t>Rekonstrukce místní komunikace a chodníku ulice Osvobození, Slavkov</t>
  </si>
  <si>
    <t>Rekonstrukce okenních systémů v mateřské škole</t>
  </si>
  <si>
    <t>00296287</t>
  </si>
  <si>
    <t>Stavební obnova kulturního zařízení obce Razová</t>
  </si>
  <si>
    <t>0296112</t>
  </si>
  <si>
    <t>Regenerace parku u základní školy Karlovice</t>
  </si>
  <si>
    <t>Úprava veřejného prostranství ve středu obce Ryžoviště</t>
  </si>
  <si>
    <t>00600784</t>
  </si>
  <si>
    <t>Rekonstrukce sociálního zařízení v Obecním domě v Kateřinicích</t>
  </si>
  <si>
    <t>00295973</t>
  </si>
  <si>
    <t>Obnova kapličky Panny Marie Bolestné v obci Dvorce</t>
  </si>
  <si>
    <t>Stavební obnova základní školy obce Lomnice</t>
  </si>
  <si>
    <t>00300560</t>
  </si>
  <si>
    <t>Rekonstrukce stávajího parkoviště s veřejným osvětlením v rámci obnovy areálu koupaliště s minigolfem v Píšti</t>
  </si>
  <si>
    <t>00300845</t>
  </si>
  <si>
    <t>Stavební úpravy nebytového objektu pro zázemí tenisového klubu</t>
  </si>
  <si>
    <t>Modernizace vytápění MŠ a ZŠ v Dolní Moravici</t>
  </si>
  <si>
    <t>00296414</t>
  </si>
  <si>
    <t>Rekonstrukce místní komunikace Třemešná - Rudíkovy</t>
  </si>
  <si>
    <t>00296309</t>
  </si>
  <si>
    <t>Rekonstrukce a modernizace občanské vybavenosti</t>
  </si>
  <si>
    <t>Svobodné Heřmanice</t>
  </si>
  <si>
    <t>Horní Životice</t>
  </si>
  <si>
    <t>Mikroregion Odersko</t>
  </si>
  <si>
    <t>Široká Niva</t>
  </si>
  <si>
    <t>Metylovice</t>
  </si>
  <si>
    <t>Rohov</t>
  </si>
  <si>
    <t>Třanovice</t>
  </si>
  <si>
    <t>Tísek</t>
  </si>
  <si>
    <t>Slatina</t>
  </si>
  <si>
    <t>Rybí</t>
  </si>
  <si>
    <t>Sudice</t>
  </si>
  <si>
    <t>Luboměř</t>
  </si>
  <si>
    <t>Karlova Studánka</t>
  </si>
  <si>
    <t>Trnávka</t>
  </si>
  <si>
    <t>Staré Těchanovice</t>
  </si>
  <si>
    <t>Radkov</t>
  </si>
  <si>
    <t>Oldřišov</t>
  </si>
  <si>
    <t>Chlebičov</t>
  </si>
  <si>
    <t>Horní Domaslavice</t>
  </si>
  <si>
    <t>Zbyslavice</t>
  </si>
  <si>
    <t>Milotice nad Opavou</t>
  </si>
  <si>
    <t>Horní Bludovice</t>
  </si>
  <si>
    <t>Pustějov</t>
  </si>
  <si>
    <t>Závada</t>
  </si>
  <si>
    <t>Moravskoslezský Kočov</t>
  </si>
  <si>
    <t>Bukovec</t>
  </si>
  <si>
    <t>Vělopolí</t>
  </si>
  <si>
    <t>Bohušov</t>
  </si>
  <si>
    <t>Brumovice</t>
  </si>
  <si>
    <t>Raškovice</t>
  </si>
  <si>
    <t>Čaková</t>
  </si>
  <si>
    <t>Vřesina</t>
  </si>
  <si>
    <t>Kunín</t>
  </si>
  <si>
    <t>Kaňovice</t>
  </si>
  <si>
    <t>Jistebník</t>
  </si>
  <si>
    <t>Holčovice</t>
  </si>
  <si>
    <t>Písečná</t>
  </si>
  <si>
    <t>Staré Hamry</t>
  </si>
  <si>
    <t>Markvartovice</t>
  </si>
  <si>
    <t>Vyšní Lhoty</t>
  </si>
  <si>
    <t>00577014</t>
  </si>
  <si>
    <t>Zateplení turistické základny Višňovka</t>
  </si>
  <si>
    <t>RRC/2010/148</t>
  </si>
  <si>
    <t>RRC/2010/140</t>
  </si>
  <si>
    <t>RRC/2010/134</t>
  </si>
  <si>
    <t>Rusín</t>
  </si>
  <si>
    <t>Třemešná</t>
  </si>
  <si>
    <t>Dolní Moravice</t>
  </si>
  <si>
    <t>Velké Hoštice</t>
  </si>
  <si>
    <t xml:space="preserve">Píšť </t>
  </si>
  <si>
    <t>Lomnice</t>
  </si>
  <si>
    <t>Dvorce</t>
  </si>
  <si>
    <t>Kateřinice</t>
  </si>
  <si>
    <t>Ryžoviště</t>
  </si>
  <si>
    <t>Karlovice</t>
  </si>
  <si>
    <t>Razová</t>
  </si>
  <si>
    <t>Hlavnice</t>
  </si>
  <si>
    <t>Slavkov</t>
  </si>
  <si>
    <t>Horní Lomná</t>
  </si>
  <si>
    <t>Malenovice</t>
  </si>
  <si>
    <t>Pustá Polom</t>
  </si>
  <si>
    <t xml:space="preserve"> Dobratice</t>
  </si>
  <si>
    <t>Staré Město (FM)</t>
  </si>
  <si>
    <t>Bruzovice</t>
  </si>
  <si>
    <t>Velká Štáhle</t>
  </si>
  <si>
    <t>Vlašov</t>
  </si>
  <si>
    <t>Stavební úprava mostu ul. Okružní v Markvartovicích</t>
  </si>
  <si>
    <t>Rekonstrukce veřejného osvětlení v obci Staré Hamry</t>
  </si>
  <si>
    <t>RRC/2010/115</t>
  </si>
  <si>
    <t>RRC/2010/116</t>
  </si>
  <si>
    <t>RRC/2010/118</t>
  </si>
  <si>
    <t>RRC/2010/121</t>
  </si>
  <si>
    <t>RRC/2010/122</t>
  </si>
  <si>
    <t>RRC/2010/124</t>
  </si>
  <si>
    <t>RRC/2010/128</t>
  </si>
  <si>
    <t>RRC/2010/129</t>
  </si>
  <si>
    <t>70632430</t>
  </si>
  <si>
    <t>Půdní vestavba ZŠ Písečná</t>
  </si>
  <si>
    <t>Obnova parkoviště v centru obce</t>
  </si>
  <si>
    <t>Přístavba šaten pro vystupující v kulturním domě v Jistebníku a zajištění bezbariérového přístupu pro postižené občany</t>
  </si>
  <si>
    <t>00494267</t>
  </si>
  <si>
    <t>00600733</t>
  </si>
  <si>
    <t>Rekonstrukce místních komunikací v Kaňovicích, 1. etapa</t>
  </si>
  <si>
    <t>Rekonstrukce Osvětové besedy - místa setkávání</t>
  </si>
  <si>
    <t>Rekonstrukce veřejného osvětlení Vřesina</t>
  </si>
  <si>
    <t>00575992</t>
  </si>
  <si>
    <t>Rekonstrukce místních a účelových komunikací</t>
  </si>
  <si>
    <t>00577006</t>
  </si>
  <si>
    <t>Rekonstrukce zdravotní instalace v budově MŠ Raškovice</t>
  </si>
  <si>
    <t>RRC/2010/112</t>
  </si>
  <si>
    <t>RRC/2010/106</t>
  </si>
  <si>
    <t>RRC/2010/108</t>
  </si>
  <si>
    <t>RRC/2010/109</t>
  </si>
  <si>
    <t>RRC/2010/104</t>
  </si>
  <si>
    <t>RRC/2010/91</t>
  </si>
  <si>
    <t>RRC/2010/92</t>
  </si>
  <si>
    <t>RRC/2010/94</t>
  </si>
  <si>
    <t>RRC/2010/95</t>
  </si>
  <si>
    <t>RRC/2010/96</t>
  </si>
  <si>
    <t>RRC/2010/99</t>
  </si>
  <si>
    <t>RRC/2010/101</t>
  </si>
  <si>
    <t>RRC/2010/103</t>
  </si>
  <si>
    <t>RRC/2010/87</t>
  </si>
  <si>
    <t>RRC/2010/88</t>
  </si>
  <si>
    <t>RRC/2010/89</t>
  </si>
  <si>
    <t>RRC/2010/82</t>
  </si>
  <si>
    <t>RRC/2010/71</t>
  </si>
  <si>
    <t>RRC/2010/72</t>
  </si>
  <si>
    <t>RRC/2010/73</t>
  </si>
  <si>
    <t>RRC/2010/75</t>
  </si>
  <si>
    <t>RRC/2010/77</t>
  </si>
  <si>
    <t>RRC/2010/78</t>
  </si>
  <si>
    <t>RRC/2010/79</t>
  </si>
  <si>
    <t>RRC/2010/63</t>
  </si>
  <si>
    <t>RRC/2010/58</t>
  </si>
  <si>
    <t>RRC/2010/59</t>
  </si>
  <si>
    <t>RRC/2010/60</t>
  </si>
  <si>
    <t>RRC/2010/53</t>
  </si>
  <si>
    <t>RRC/2010/54</t>
  </si>
  <si>
    <t>00299871</t>
  </si>
  <si>
    <t>Rekonstrukce Základní školy Brumovice</t>
  </si>
  <si>
    <t>Nadstavba v mateřské škole v obci Bohušov</t>
  </si>
  <si>
    <t>00576930</t>
  </si>
  <si>
    <t>Klubovna pro zájmovou činnost občanů/centrum společenského vyžití</t>
  </si>
  <si>
    <t>Rekonstrukce zastřešní kulturního areálu</t>
  </si>
  <si>
    <t>00576042</t>
  </si>
  <si>
    <t>Stavební obnova hasičské zbrojnice obce Moravskoslezský Kočov</t>
  </si>
  <si>
    <t>Rekonstrukce budovy obecního úřadu a hasičské zbrojnice v obci Závada</t>
  </si>
  <si>
    <t>00600822</t>
  </si>
  <si>
    <t>Rekonstrukce významných komunikací v obci Pustějov</t>
  </si>
  <si>
    <t>00296686</t>
  </si>
  <si>
    <t>Rekonstrukce vybraných mostů, lávek a propustků ve správě obce Horní Benešov</t>
  </si>
  <si>
    <t>00846511</t>
  </si>
  <si>
    <t>Rekonstrukce terasy a okolí kulturního domu</t>
  </si>
  <si>
    <t>Rekonstrukce částí místních komunikací včetně jejich součástí</t>
  </si>
  <si>
    <t>Rekonstrukce místních komunikací MK10-MK11</t>
  </si>
  <si>
    <t>"Energetické úspory obecních budov"</t>
  </si>
  <si>
    <t>00300527</t>
  </si>
  <si>
    <t>Rekonstrukce střechy smuteční síně v obci Oldřišov</t>
  </si>
  <si>
    <t>00635383</t>
  </si>
  <si>
    <t>Rekonstrukce veřejného prostranství v obci Radkov</t>
  </si>
  <si>
    <t>00635529</t>
  </si>
  <si>
    <t>Rekonstrukce komunikací v obci Staré Těchanovice</t>
  </si>
  <si>
    <t xml:space="preserve">00848441 </t>
  </si>
  <si>
    <t>Rekonstrukce dětského hřiště Trnávka</t>
  </si>
  <si>
    <t>00296104</t>
  </si>
  <si>
    <t>Modernizace veřejného osvětlení Karlova Studánka</t>
  </si>
  <si>
    <t>Výměna oken, vstupních dvěří v Základní škole ve Spálově, II. etapa</t>
  </si>
  <si>
    <t>00298158</t>
  </si>
  <si>
    <t>Obnova veřejného prostranství v centru obce</t>
  </si>
  <si>
    <t>Rekonstrukce komuniakce na ulici Luční v Sudicích</t>
  </si>
  <si>
    <t>00600741</t>
  </si>
  <si>
    <t>II. etapa rekonstrukce ZŠ Adolfa Zábranského Rybí</t>
  </si>
  <si>
    <t>Stavební obnova hasičské zbrojnice ve Slatině č.p. 171</t>
  </si>
  <si>
    <t>Modernizace budovy Mateřské školy v Tísku - II. etapa</t>
  </si>
  <si>
    <t>Rekonstrukce stávajícího oplocení a chodníků evangelického hřbitova v Třanovicích</t>
  </si>
  <si>
    <t>Stavební úpravy v Mateřské škole Rohov - I. etapa</t>
  </si>
  <si>
    <t>00535991</t>
  </si>
  <si>
    <t>Rekonstrukce místní komunikace u Odborného léčebného ústavu Metylovice</t>
  </si>
  <si>
    <t>Rekonstrukce místní komunikace a zbudování odstaveného pruhu pro hromadnou dopravu</t>
  </si>
  <si>
    <t>Víceúčelové kulturní zařízení Slezské Harty a Nízkého Jeseníku - I. etapa</t>
  </si>
  <si>
    <t>70953201</t>
  </si>
  <si>
    <t>Rekonstrukce místních komunikací a propustků obcí Mikroregionu Odersko</t>
  </si>
  <si>
    <t>00576085</t>
  </si>
  <si>
    <t>Horní Životice - rekonstrukce a modernizace veřejného osvětlení</t>
  </si>
  <si>
    <t>00296384</t>
  </si>
  <si>
    <t>Rekonstrukce místní komunikace ve Svobodných Heřmanicích</t>
  </si>
  <si>
    <t>Stará Ves u Rýmařova</t>
  </si>
  <si>
    <t>CELKEM BODŮ (max. 15)</t>
  </si>
  <si>
    <t>poř. č. projektu</t>
  </si>
  <si>
    <t>Schválená dotace (Kč)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</si>
</sst>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00"/>
    <numFmt numFmtId="166" formatCode="#,##0.00000"/>
    <numFmt numFmtId="167" formatCode="#,##0.0"/>
    <numFmt numFmtId="168" formatCode="mmm/yyyy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sz val="12"/>
      <name val="Tahoma"/>
      <family val="2"/>
    </font>
    <font>
      <sz val="14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0" fontId="3" fillId="0" borderId="0" xfId="20" applyNumberFormat="1" applyFont="1" applyAlignment="1">
      <alignment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0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right" vertical="center"/>
    </xf>
    <xf numFmtId="10" fontId="3" fillId="0" borderId="6" xfId="0" applyNumberFormat="1" applyFont="1" applyFill="1" applyBorder="1" applyAlignment="1">
      <alignment horizontal="center" vertical="center"/>
    </xf>
    <xf numFmtId="14" fontId="3" fillId="0" borderId="6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right" vertical="center"/>
    </xf>
    <xf numFmtId="10" fontId="3" fillId="0" borderId="8" xfId="0" applyNumberFormat="1" applyFont="1" applyFill="1" applyBorder="1" applyAlignment="1">
      <alignment horizontal="center" vertical="center"/>
    </xf>
    <xf numFmtId="14" fontId="3" fillId="0" borderId="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10" fontId="3" fillId="0" borderId="5" xfId="0" applyNumberFormat="1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SheetLayoutView="100" workbookViewId="0" topLeftCell="D4">
      <selection activeCell="J10" sqref="J10"/>
    </sheetView>
  </sheetViews>
  <sheetFormatPr defaultColWidth="9.00390625" defaultRowHeight="12.75"/>
  <cols>
    <col min="1" max="1" width="10.125" style="5" customWidth="1"/>
    <col min="2" max="2" width="15.75390625" style="0" customWidth="1"/>
    <col min="3" max="3" width="57.875" style="6" customWidth="1"/>
    <col min="4" max="4" width="19.25390625" style="0" customWidth="1"/>
    <col min="5" max="5" width="7.625" style="0" customWidth="1"/>
    <col min="6" max="6" width="9.75390625" style="0" customWidth="1"/>
    <col min="7" max="7" width="9.25390625" style="0" customWidth="1"/>
    <col min="8" max="8" width="16.125" style="4" customWidth="1"/>
    <col min="9" max="9" width="12.75390625" style="2" bestFit="1" customWidth="1"/>
    <col min="10" max="10" width="13.125" style="1" bestFit="1" customWidth="1"/>
    <col min="11" max="11" width="13.125" style="0" customWidth="1"/>
    <col min="12" max="12" width="16.25390625" style="0" customWidth="1"/>
    <col min="14" max="14" width="10.125" style="0" bestFit="1" customWidth="1"/>
  </cols>
  <sheetData>
    <row r="1" spans="1:12" ht="12.75">
      <c r="A1" s="8"/>
      <c r="B1" s="7"/>
      <c r="C1" s="8"/>
      <c r="D1" s="7"/>
      <c r="E1" s="7"/>
      <c r="F1" s="7"/>
      <c r="G1" s="7"/>
      <c r="H1" s="9"/>
      <c r="I1" s="10"/>
      <c r="J1" s="11"/>
      <c r="K1" s="7"/>
      <c r="L1" s="7"/>
    </row>
    <row r="2" spans="1:12" ht="12.75">
      <c r="A2" s="8"/>
      <c r="B2" s="7"/>
      <c r="C2" s="8"/>
      <c r="D2" s="11"/>
      <c r="E2" s="7"/>
      <c r="F2" s="7"/>
      <c r="G2" s="7"/>
      <c r="H2" s="9"/>
      <c r="I2" s="10"/>
      <c r="J2" s="11"/>
      <c r="K2" s="7"/>
      <c r="L2" s="7"/>
    </row>
    <row r="3" spans="1:12" ht="12.75">
      <c r="A3" s="8"/>
      <c r="B3" s="7"/>
      <c r="C3" s="8"/>
      <c r="D3" s="7"/>
      <c r="E3" s="7"/>
      <c r="F3" s="7"/>
      <c r="G3" s="7"/>
      <c r="H3" s="9"/>
      <c r="I3" s="12"/>
      <c r="J3" s="11"/>
      <c r="K3" s="7"/>
      <c r="L3" s="7"/>
    </row>
    <row r="4" spans="1:12" ht="18">
      <c r="A4" s="57" t="s">
        <v>12</v>
      </c>
      <c r="B4" s="7"/>
      <c r="C4" s="8"/>
      <c r="D4" s="7"/>
      <c r="E4" s="7"/>
      <c r="F4" s="7"/>
      <c r="G4" s="7"/>
      <c r="H4" s="9"/>
      <c r="I4" s="10"/>
      <c r="J4" s="11"/>
      <c r="K4" s="7"/>
      <c r="L4" s="7"/>
    </row>
    <row r="5" spans="1:12" ht="15.75" thickBot="1">
      <c r="A5" s="56"/>
      <c r="B5" s="7"/>
      <c r="C5" s="8"/>
      <c r="D5" s="7"/>
      <c r="E5" s="7"/>
      <c r="F5" s="7"/>
      <c r="G5" s="7"/>
      <c r="H5" s="9"/>
      <c r="I5" s="10"/>
      <c r="J5" s="11"/>
      <c r="K5" s="7"/>
      <c r="L5" s="7"/>
    </row>
    <row r="6" spans="1:12" ht="71.25" customHeight="1" thickBot="1">
      <c r="A6" s="13" t="s">
        <v>269</v>
      </c>
      <c r="B6" s="14" t="s">
        <v>5</v>
      </c>
      <c r="C6" s="14" t="s">
        <v>0</v>
      </c>
      <c r="D6" s="14" t="s">
        <v>1</v>
      </c>
      <c r="E6" s="14" t="s">
        <v>3</v>
      </c>
      <c r="F6" s="14" t="s">
        <v>11</v>
      </c>
      <c r="G6" s="14" t="s">
        <v>268</v>
      </c>
      <c r="H6" s="15" t="s">
        <v>6</v>
      </c>
      <c r="I6" s="16" t="s">
        <v>2</v>
      </c>
      <c r="J6" s="17" t="s">
        <v>270</v>
      </c>
      <c r="K6" s="17" t="s">
        <v>40</v>
      </c>
      <c r="L6" s="18" t="s">
        <v>7</v>
      </c>
    </row>
    <row r="7" spans="1:12" s="3" customFormat="1" ht="12.75" customHeight="1">
      <c r="A7" s="19">
        <v>1</v>
      </c>
      <c r="B7" s="20" t="s">
        <v>205</v>
      </c>
      <c r="C7" s="24" t="s">
        <v>246</v>
      </c>
      <c r="D7" s="21" t="s">
        <v>112</v>
      </c>
      <c r="E7" s="22" t="s">
        <v>4</v>
      </c>
      <c r="F7" s="23" t="s">
        <v>245</v>
      </c>
      <c r="G7" s="25">
        <v>15</v>
      </c>
      <c r="H7" s="26">
        <v>498900</v>
      </c>
      <c r="I7" s="27">
        <f>J7/H7</f>
        <v>0.5999198236119463</v>
      </c>
      <c r="J7" s="26">
        <v>299300</v>
      </c>
      <c r="K7" s="28">
        <v>40543</v>
      </c>
      <c r="L7" s="50">
        <f>J7</f>
        <v>299300</v>
      </c>
    </row>
    <row r="8" spans="1:12" s="3" customFormat="1" ht="12.75" customHeight="1">
      <c r="A8" s="29">
        <v>2</v>
      </c>
      <c r="B8" s="20" t="s">
        <v>172</v>
      </c>
      <c r="C8" s="24" t="s">
        <v>182</v>
      </c>
      <c r="D8" s="21" t="s">
        <v>133</v>
      </c>
      <c r="E8" s="22" t="s">
        <v>4</v>
      </c>
      <c r="F8" s="23" t="s">
        <v>180</v>
      </c>
      <c r="G8" s="25">
        <v>13</v>
      </c>
      <c r="H8" s="26">
        <v>840000</v>
      </c>
      <c r="I8" s="27">
        <f>J8/H8</f>
        <v>0.65</v>
      </c>
      <c r="J8" s="26">
        <v>546000</v>
      </c>
      <c r="K8" s="28">
        <v>40724</v>
      </c>
      <c r="L8" s="50">
        <f aca="true" t="shared" si="0" ref="L8:L39">J8+L7</f>
        <v>845300</v>
      </c>
    </row>
    <row r="9" spans="1:12" s="3" customFormat="1" ht="13.5" customHeight="1">
      <c r="A9" s="29">
        <v>3</v>
      </c>
      <c r="B9" s="20" t="s">
        <v>191</v>
      </c>
      <c r="C9" s="24" t="s">
        <v>223</v>
      </c>
      <c r="D9" s="30" t="s">
        <v>126</v>
      </c>
      <c r="E9" s="31" t="s">
        <v>4</v>
      </c>
      <c r="F9" s="32" t="s">
        <v>222</v>
      </c>
      <c r="G9" s="25">
        <v>12.5</v>
      </c>
      <c r="H9" s="26">
        <v>700000</v>
      </c>
      <c r="I9" s="27">
        <f>J9/H9</f>
        <v>0.7</v>
      </c>
      <c r="J9" s="26">
        <v>490000</v>
      </c>
      <c r="K9" s="28">
        <v>40543</v>
      </c>
      <c r="L9" s="50">
        <f t="shared" si="0"/>
        <v>1335300</v>
      </c>
    </row>
    <row r="10" spans="1:12" s="3" customFormat="1" ht="12.75" customHeight="1">
      <c r="A10" s="19">
        <v>4</v>
      </c>
      <c r="B10" s="20" t="s">
        <v>192</v>
      </c>
      <c r="C10" s="24" t="s">
        <v>221</v>
      </c>
      <c r="D10" s="21" t="s">
        <v>127</v>
      </c>
      <c r="E10" s="22" t="s">
        <v>4</v>
      </c>
      <c r="F10" s="23" t="s">
        <v>10</v>
      </c>
      <c r="G10" s="25">
        <v>12.5</v>
      </c>
      <c r="H10" s="26">
        <v>857142</v>
      </c>
      <c r="I10" s="27">
        <f>J10/H10</f>
        <v>0.7000007000007</v>
      </c>
      <c r="J10" s="26">
        <v>600000</v>
      </c>
      <c r="K10" s="28">
        <v>40724</v>
      </c>
      <c r="L10" s="50">
        <f t="shared" si="0"/>
        <v>1935300</v>
      </c>
    </row>
    <row r="11" spans="1:12" s="3" customFormat="1" ht="12.75" customHeight="1">
      <c r="A11" s="29">
        <v>5</v>
      </c>
      <c r="B11" s="20" t="s">
        <v>64</v>
      </c>
      <c r="C11" s="24" t="s">
        <v>63</v>
      </c>
      <c r="D11" s="31" t="s">
        <v>158</v>
      </c>
      <c r="E11" s="31" t="s">
        <v>4</v>
      </c>
      <c r="F11" s="32" t="s">
        <v>8</v>
      </c>
      <c r="G11" s="25">
        <v>12</v>
      </c>
      <c r="H11" s="26">
        <v>830000</v>
      </c>
      <c r="I11" s="27">
        <v>0.6</v>
      </c>
      <c r="J11" s="26">
        <v>498000</v>
      </c>
      <c r="K11" s="28">
        <v>40543</v>
      </c>
      <c r="L11" s="50">
        <f t="shared" si="0"/>
        <v>2433300</v>
      </c>
    </row>
    <row r="12" spans="1:12" s="3" customFormat="1" ht="12.75" customHeight="1">
      <c r="A12" s="29">
        <v>6</v>
      </c>
      <c r="B12" s="20" t="s">
        <v>77</v>
      </c>
      <c r="C12" s="24" t="s">
        <v>95</v>
      </c>
      <c r="D12" s="31" t="s">
        <v>147</v>
      </c>
      <c r="E12" s="31" t="s">
        <v>4</v>
      </c>
      <c r="F12" s="32" t="s">
        <v>9</v>
      </c>
      <c r="G12" s="25">
        <v>12</v>
      </c>
      <c r="H12" s="26">
        <v>328665</v>
      </c>
      <c r="I12" s="27">
        <f>J12/H12</f>
        <v>0.6499018757701611</v>
      </c>
      <c r="J12" s="26">
        <v>213600</v>
      </c>
      <c r="K12" s="28">
        <v>40543</v>
      </c>
      <c r="L12" s="50">
        <f t="shared" si="0"/>
        <v>2646900</v>
      </c>
    </row>
    <row r="13" spans="1:12" s="3" customFormat="1" ht="12.75" customHeight="1">
      <c r="A13" s="19">
        <v>7</v>
      </c>
      <c r="B13" s="20" t="s">
        <v>66</v>
      </c>
      <c r="C13" s="24" t="s">
        <v>82</v>
      </c>
      <c r="D13" s="22" t="s">
        <v>155</v>
      </c>
      <c r="E13" s="22" t="s">
        <v>4</v>
      </c>
      <c r="F13" s="23" t="s">
        <v>81</v>
      </c>
      <c r="G13" s="25">
        <v>12</v>
      </c>
      <c r="H13" s="26">
        <v>774667</v>
      </c>
      <c r="I13" s="27">
        <v>0.65</v>
      </c>
      <c r="J13" s="26">
        <v>503500</v>
      </c>
      <c r="K13" s="28">
        <v>40543</v>
      </c>
      <c r="L13" s="50">
        <f t="shared" si="0"/>
        <v>3150400</v>
      </c>
    </row>
    <row r="14" spans="1:12" s="3" customFormat="1" ht="12.75" customHeight="1">
      <c r="A14" s="29">
        <v>8</v>
      </c>
      <c r="B14" s="20" t="s">
        <v>61</v>
      </c>
      <c r="C14" s="24" t="s">
        <v>62</v>
      </c>
      <c r="D14" s="22" t="s">
        <v>159</v>
      </c>
      <c r="E14" s="22" t="s">
        <v>4</v>
      </c>
      <c r="F14" s="23" t="s">
        <v>23</v>
      </c>
      <c r="G14" s="25">
        <v>12</v>
      </c>
      <c r="H14" s="26">
        <v>1490000</v>
      </c>
      <c r="I14" s="27">
        <v>0.3356</v>
      </c>
      <c r="J14" s="26">
        <v>500000</v>
      </c>
      <c r="K14" s="28">
        <v>40724</v>
      </c>
      <c r="L14" s="50">
        <f t="shared" si="0"/>
        <v>3650400</v>
      </c>
    </row>
    <row r="15" spans="1:12" s="3" customFormat="1" ht="12.75" customHeight="1">
      <c r="A15" s="29">
        <v>9</v>
      </c>
      <c r="B15" s="20" t="s">
        <v>46</v>
      </c>
      <c r="C15" s="24" t="s">
        <v>47</v>
      </c>
      <c r="D15" s="22" t="s">
        <v>163</v>
      </c>
      <c r="E15" s="22" t="s">
        <v>4</v>
      </c>
      <c r="F15" s="23" t="s">
        <v>34</v>
      </c>
      <c r="G15" s="25">
        <v>12</v>
      </c>
      <c r="H15" s="26">
        <v>1070000</v>
      </c>
      <c r="I15" s="27">
        <f>J15/H15</f>
        <v>0.4672897196261682</v>
      </c>
      <c r="J15" s="26">
        <v>500000</v>
      </c>
      <c r="K15" s="28">
        <v>40543</v>
      </c>
      <c r="L15" s="50">
        <f t="shared" si="0"/>
        <v>4150400</v>
      </c>
    </row>
    <row r="16" spans="1:12" s="3" customFormat="1" ht="12.75" customHeight="1">
      <c r="A16" s="19">
        <v>10</v>
      </c>
      <c r="B16" s="20" t="s">
        <v>207</v>
      </c>
      <c r="C16" s="24" t="s">
        <v>254</v>
      </c>
      <c r="D16" s="30" t="s">
        <v>107</v>
      </c>
      <c r="E16" s="31" t="s">
        <v>4</v>
      </c>
      <c r="F16" s="32" t="s">
        <v>18</v>
      </c>
      <c r="G16" s="25">
        <v>12</v>
      </c>
      <c r="H16" s="26">
        <v>2500000</v>
      </c>
      <c r="I16" s="27">
        <f>J16/H16</f>
        <v>0.2</v>
      </c>
      <c r="J16" s="26">
        <v>500000</v>
      </c>
      <c r="K16" s="28">
        <v>40543</v>
      </c>
      <c r="L16" s="50">
        <f t="shared" si="0"/>
        <v>4650400</v>
      </c>
    </row>
    <row r="17" spans="1:12" s="3" customFormat="1" ht="12.75" customHeight="1">
      <c r="A17" s="29">
        <v>11</v>
      </c>
      <c r="B17" s="20" t="s">
        <v>200</v>
      </c>
      <c r="C17" s="24" t="s">
        <v>229</v>
      </c>
      <c r="D17" s="30" t="s">
        <v>122</v>
      </c>
      <c r="E17" s="31" t="s">
        <v>4</v>
      </c>
      <c r="F17" s="32" t="s">
        <v>228</v>
      </c>
      <c r="G17" s="25">
        <v>12</v>
      </c>
      <c r="H17" s="26">
        <v>850000</v>
      </c>
      <c r="I17" s="27">
        <f>J17/H17</f>
        <v>0.6470588235294118</v>
      </c>
      <c r="J17" s="26">
        <v>550000</v>
      </c>
      <c r="K17" s="28">
        <v>40543</v>
      </c>
      <c r="L17" s="50">
        <f t="shared" si="0"/>
        <v>5200400</v>
      </c>
    </row>
    <row r="18" spans="1:12" s="3" customFormat="1" ht="12.75" customHeight="1">
      <c r="A18" s="29">
        <v>12</v>
      </c>
      <c r="B18" s="20" t="s">
        <v>65</v>
      </c>
      <c r="C18" s="24" t="s">
        <v>84</v>
      </c>
      <c r="D18" s="22" t="s">
        <v>154</v>
      </c>
      <c r="E18" s="22" t="s">
        <v>4</v>
      </c>
      <c r="F18" s="23" t="s">
        <v>83</v>
      </c>
      <c r="G18" s="25">
        <v>12</v>
      </c>
      <c r="H18" s="26">
        <v>1932800</v>
      </c>
      <c r="I18" s="27">
        <v>0.3101</v>
      </c>
      <c r="J18" s="26">
        <v>599400</v>
      </c>
      <c r="K18" s="28">
        <v>40543</v>
      </c>
      <c r="L18" s="50">
        <f t="shared" si="0"/>
        <v>5799800</v>
      </c>
    </row>
    <row r="19" spans="1:12" s="3" customFormat="1" ht="12.75" customHeight="1">
      <c r="A19" s="19">
        <v>13</v>
      </c>
      <c r="B19" s="20" t="s">
        <v>72</v>
      </c>
      <c r="C19" s="24" t="s">
        <v>89</v>
      </c>
      <c r="D19" s="22" t="s">
        <v>151</v>
      </c>
      <c r="E19" s="22" t="s">
        <v>4</v>
      </c>
      <c r="F19" s="23" t="s">
        <v>88</v>
      </c>
      <c r="G19" s="25">
        <v>12</v>
      </c>
      <c r="H19" s="26">
        <v>854171</v>
      </c>
      <c r="I19" s="27">
        <v>0.58</v>
      </c>
      <c r="J19" s="26">
        <v>495400</v>
      </c>
      <c r="K19" s="28">
        <v>40543</v>
      </c>
      <c r="L19" s="50">
        <f t="shared" si="0"/>
        <v>6295200</v>
      </c>
    </row>
    <row r="20" spans="1:12" s="3" customFormat="1" ht="12.75" customHeight="1">
      <c r="A20" s="29">
        <v>14</v>
      </c>
      <c r="B20" s="20" t="s">
        <v>59</v>
      </c>
      <c r="C20" s="24" t="s">
        <v>60</v>
      </c>
      <c r="D20" s="22" t="s">
        <v>160</v>
      </c>
      <c r="E20" s="22" t="s">
        <v>4</v>
      </c>
      <c r="F20" s="23" t="s">
        <v>22</v>
      </c>
      <c r="G20" s="25">
        <v>12</v>
      </c>
      <c r="H20" s="26">
        <v>770000</v>
      </c>
      <c r="I20" s="27">
        <v>0.6</v>
      </c>
      <c r="J20" s="26">
        <v>462000</v>
      </c>
      <c r="K20" s="28">
        <v>40543</v>
      </c>
      <c r="L20" s="50">
        <f t="shared" si="0"/>
        <v>6757200</v>
      </c>
    </row>
    <row r="21" spans="1:12" s="3" customFormat="1" ht="25.5">
      <c r="A21" s="29">
        <v>15</v>
      </c>
      <c r="B21" s="20" t="s">
        <v>70</v>
      </c>
      <c r="C21" s="24" t="s">
        <v>92</v>
      </c>
      <c r="D21" s="31" t="s">
        <v>149</v>
      </c>
      <c r="E21" s="31" t="s">
        <v>4</v>
      </c>
      <c r="F21" s="32" t="s">
        <v>91</v>
      </c>
      <c r="G21" s="25">
        <v>12</v>
      </c>
      <c r="H21" s="26">
        <v>1242000</v>
      </c>
      <c r="I21" s="27">
        <v>0.4831</v>
      </c>
      <c r="J21" s="26">
        <v>600000</v>
      </c>
      <c r="K21" s="28">
        <v>40724</v>
      </c>
      <c r="L21" s="50">
        <f t="shared" si="0"/>
        <v>7357200</v>
      </c>
    </row>
    <row r="22" spans="1:12" s="3" customFormat="1" ht="12.75" customHeight="1">
      <c r="A22" s="19">
        <v>16</v>
      </c>
      <c r="B22" s="20" t="s">
        <v>56</v>
      </c>
      <c r="C22" s="24" t="s">
        <v>58</v>
      </c>
      <c r="D22" s="31" t="s">
        <v>57</v>
      </c>
      <c r="E22" s="31" t="s">
        <v>19</v>
      </c>
      <c r="F22" s="31">
        <v>69581762</v>
      </c>
      <c r="G22" s="25">
        <v>12</v>
      </c>
      <c r="H22" s="26">
        <v>765000</v>
      </c>
      <c r="I22" s="27">
        <v>0.6</v>
      </c>
      <c r="J22" s="26">
        <v>459000</v>
      </c>
      <c r="K22" s="28">
        <v>40724</v>
      </c>
      <c r="L22" s="50">
        <f t="shared" si="0"/>
        <v>7816200</v>
      </c>
    </row>
    <row r="23" spans="1:12" s="3" customFormat="1" ht="12.75" customHeight="1">
      <c r="A23" s="29">
        <v>17</v>
      </c>
      <c r="B23" s="20" t="s">
        <v>198</v>
      </c>
      <c r="C23" s="24" t="s">
        <v>233</v>
      </c>
      <c r="D23" s="21" t="s">
        <v>120</v>
      </c>
      <c r="E23" s="22" t="s">
        <v>4</v>
      </c>
      <c r="F23" s="23" t="s">
        <v>232</v>
      </c>
      <c r="G23" s="25">
        <v>11.5</v>
      </c>
      <c r="H23" s="26">
        <v>450000</v>
      </c>
      <c r="I23" s="27">
        <v>0.5888</v>
      </c>
      <c r="J23" s="26">
        <v>265000</v>
      </c>
      <c r="K23" s="28">
        <v>40543</v>
      </c>
      <c r="L23" s="50">
        <f t="shared" si="0"/>
        <v>8081200</v>
      </c>
    </row>
    <row r="24" spans="1:12" s="3" customFormat="1" ht="12.75" customHeight="1">
      <c r="A24" s="29">
        <v>18</v>
      </c>
      <c r="B24" s="20" t="s">
        <v>174</v>
      </c>
      <c r="C24" s="24" t="s">
        <v>178</v>
      </c>
      <c r="D24" s="30" t="s">
        <v>135</v>
      </c>
      <c r="E24" s="31" t="s">
        <v>4</v>
      </c>
      <c r="F24" s="32" t="s">
        <v>14</v>
      </c>
      <c r="G24" s="25">
        <v>11.5</v>
      </c>
      <c r="H24" s="26">
        <v>1000000</v>
      </c>
      <c r="I24" s="27">
        <f>J24/H24</f>
        <v>0.5</v>
      </c>
      <c r="J24" s="26">
        <v>500000</v>
      </c>
      <c r="K24" s="28">
        <v>40543</v>
      </c>
      <c r="L24" s="50">
        <f t="shared" si="0"/>
        <v>8581200</v>
      </c>
    </row>
    <row r="25" spans="1:12" s="3" customFormat="1" ht="12.75" customHeight="1">
      <c r="A25" s="19">
        <v>19</v>
      </c>
      <c r="B25" s="20" t="s">
        <v>189</v>
      </c>
      <c r="C25" s="24" t="s">
        <v>220</v>
      </c>
      <c r="D25" s="30" t="s">
        <v>128</v>
      </c>
      <c r="E25" s="31" t="s">
        <v>4</v>
      </c>
      <c r="F25" s="32" t="s">
        <v>219</v>
      </c>
      <c r="G25" s="25">
        <v>11.5</v>
      </c>
      <c r="H25" s="26">
        <v>1450660</v>
      </c>
      <c r="I25" s="27">
        <f>J25/H25</f>
        <v>0.3446707016116802</v>
      </c>
      <c r="J25" s="26">
        <v>500000</v>
      </c>
      <c r="K25" s="28">
        <v>40543</v>
      </c>
      <c r="L25" s="50">
        <f t="shared" si="0"/>
        <v>9081200</v>
      </c>
    </row>
    <row r="26" spans="1:12" s="3" customFormat="1" ht="12.75" customHeight="1">
      <c r="A26" s="29">
        <v>20</v>
      </c>
      <c r="B26" s="20" t="s">
        <v>75</v>
      </c>
      <c r="C26" s="24" t="s">
        <v>99</v>
      </c>
      <c r="D26" s="31" t="s">
        <v>145</v>
      </c>
      <c r="E26" s="31" t="s">
        <v>4</v>
      </c>
      <c r="F26" s="32" t="s">
        <v>98</v>
      </c>
      <c r="G26" s="25">
        <v>11</v>
      </c>
      <c r="H26" s="26">
        <v>720000</v>
      </c>
      <c r="I26" s="27">
        <v>0.6</v>
      </c>
      <c r="J26" s="26">
        <v>432000</v>
      </c>
      <c r="K26" s="28">
        <v>40543</v>
      </c>
      <c r="L26" s="50">
        <f t="shared" si="0"/>
        <v>9513200</v>
      </c>
    </row>
    <row r="27" spans="1:12" s="3" customFormat="1" ht="12.75" customHeight="1">
      <c r="A27" s="29">
        <v>21</v>
      </c>
      <c r="B27" s="20" t="s">
        <v>203</v>
      </c>
      <c r="C27" s="24" t="s">
        <v>242</v>
      </c>
      <c r="D27" s="21" t="s">
        <v>114</v>
      </c>
      <c r="E27" s="22" t="s">
        <v>4</v>
      </c>
      <c r="F27" s="23" t="s">
        <v>241</v>
      </c>
      <c r="G27" s="25">
        <v>11</v>
      </c>
      <c r="H27" s="26">
        <v>858000</v>
      </c>
      <c r="I27" s="27">
        <f aca="true" t="shared" si="1" ref="I27:I32">J27/H27</f>
        <v>0.6993006993006993</v>
      </c>
      <c r="J27" s="26">
        <v>600000</v>
      </c>
      <c r="K27" s="28">
        <v>40543</v>
      </c>
      <c r="L27" s="50">
        <f t="shared" si="0"/>
        <v>10113200</v>
      </c>
    </row>
    <row r="28" spans="1:12" s="3" customFormat="1" ht="12.75" customHeight="1">
      <c r="A28" s="19">
        <v>22</v>
      </c>
      <c r="B28" s="20" t="s">
        <v>204</v>
      </c>
      <c r="C28" s="24" t="s">
        <v>240</v>
      </c>
      <c r="D28" s="30" t="s">
        <v>115</v>
      </c>
      <c r="E28" s="31" t="s">
        <v>4</v>
      </c>
      <c r="F28" s="32" t="s">
        <v>239</v>
      </c>
      <c r="G28" s="25">
        <v>11</v>
      </c>
      <c r="H28" s="26">
        <v>847000</v>
      </c>
      <c r="I28" s="27">
        <f t="shared" si="1"/>
        <v>0.6493506493506493</v>
      </c>
      <c r="J28" s="26">
        <v>550000</v>
      </c>
      <c r="K28" s="28">
        <v>40543</v>
      </c>
      <c r="L28" s="50">
        <f t="shared" si="0"/>
        <v>10663200</v>
      </c>
    </row>
    <row r="29" spans="1:12" s="3" customFormat="1" ht="12.75" customHeight="1">
      <c r="A29" s="29">
        <v>23</v>
      </c>
      <c r="B29" s="20" t="s">
        <v>202</v>
      </c>
      <c r="C29" s="24" t="s">
        <v>244</v>
      </c>
      <c r="D29" s="21" t="s">
        <v>113</v>
      </c>
      <c r="E29" s="22" t="s">
        <v>4</v>
      </c>
      <c r="F29" s="23" t="s">
        <v>243</v>
      </c>
      <c r="G29" s="25">
        <v>11</v>
      </c>
      <c r="H29" s="26">
        <v>465000</v>
      </c>
      <c r="I29" s="27">
        <f t="shared" si="1"/>
        <v>0.56</v>
      </c>
      <c r="J29" s="26">
        <v>260400</v>
      </c>
      <c r="K29" s="28">
        <v>40543</v>
      </c>
      <c r="L29" s="50">
        <f t="shared" si="0"/>
        <v>10923600</v>
      </c>
    </row>
    <row r="30" spans="1:12" s="3" customFormat="1" ht="12.75" customHeight="1">
      <c r="A30" s="29">
        <v>24</v>
      </c>
      <c r="B30" s="20" t="s">
        <v>169</v>
      </c>
      <c r="C30" s="24" t="s">
        <v>186</v>
      </c>
      <c r="D30" s="30" t="s">
        <v>130</v>
      </c>
      <c r="E30" s="31" t="s">
        <v>4</v>
      </c>
      <c r="F30" s="32" t="s">
        <v>185</v>
      </c>
      <c r="G30" s="25">
        <v>11</v>
      </c>
      <c r="H30" s="26">
        <v>755000</v>
      </c>
      <c r="I30" s="27">
        <f t="shared" si="1"/>
        <v>0.5499337748344371</v>
      </c>
      <c r="J30" s="26">
        <v>415200</v>
      </c>
      <c r="K30" s="28">
        <v>40543</v>
      </c>
      <c r="L30" s="50">
        <f t="shared" si="0"/>
        <v>11338800</v>
      </c>
    </row>
    <row r="31" spans="1:12" s="3" customFormat="1" ht="12.75" customHeight="1">
      <c r="A31" s="19">
        <v>25</v>
      </c>
      <c r="B31" s="20" t="s">
        <v>218</v>
      </c>
      <c r="C31" s="24" t="s">
        <v>264</v>
      </c>
      <c r="D31" s="21" t="s">
        <v>101</v>
      </c>
      <c r="E31" s="22" t="s">
        <v>4</v>
      </c>
      <c r="F31" s="23" t="s">
        <v>263</v>
      </c>
      <c r="G31" s="25">
        <v>11</v>
      </c>
      <c r="H31" s="26">
        <v>950000</v>
      </c>
      <c r="I31" s="27">
        <f t="shared" si="1"/>
        <v>0.5789473684210527</v>
      </c>
      <c r="J31" s="26">
        <v>550000</v>
      </c>
      <c r="K31" s="28">
        <v>40542</v>
      </c>
      <c r="L31" s="50">
        <f t="shared" si="0"/>
        <v>11888800</v>
      </c>
    </row>
    <row r="32" spans="1:12" s="3" customFormat="1" ht="12.75" customHeight="1">
      <c r="A32" s="29">
        <v>26</v>
      </c>
      <c r="B32" s="20" t="s">
        <v>43</v>
      </c>
      <c r="C32" s="24" t="s">
        <v>45</v>
      </c>
      <c r="D32" s="22" t="s">
        <v>164</v>
      </c>
      <c r="E32" s="22" t="s">
        <v>4</v>
      </c>
      <c r="F32" s="23" t="s">
        <v>44</v>
      </c>
      <c r="G32" s="25">
        <v>11</v>
      </c>
      <c r="H32" s="26">
        <v>830000</v>
      </c>
      <c r="I32" s="27">
        <f t="shared" si="1"/>
        <v>0.6</v>
      </c>
      <c r="J32" s="26">
        <v>498000</v>
      </c>
      <c r="K32" s="28">
        <v>40543</v>
      </c>
      <c r="L32" s="50">
        <f t="shared" si="0"/>
        <v>12386800</v>
      </c>
    </row>
    <row r="33" spans="1:12" s="3" customFormat="1" ht="12.75" customHeight="1">
      <c r="A33" s="29">
        <v>27</v>
      </c>
      <c r="B33" s="20" t="s">
        <v>54</v>
      </c>
      <c r="C33" s="24" t="s">
        <v>55</v>
      </c>
      <c r="D33" s="31" t="s">
        <v>267</v>
      </c>
      <c r="E33" s="31" t="s">
        <v>4</v>
      </c>
      <c r="F33" s="32" t="s">
        <v>37</v>
      </c>
      <c r="G33" s="25">
        <v>11</v>
      </c>
      <c r="H33" s="26">
        <v>900000</v>
      </c>
      <c r="I33" s="27">
        <v>0.6111</v>
      </c>
      <c r="J33" s="26">
        <v>550000</v>
      </c>
      <c r="K33" s="28">
        <v>40543</v>
      </c>
      <c r="L33" s="50">
        <f t="shared" si="0"/>
        <v>12936800</v>
      </c>
    </row>
    <row r="34" spans="1:12" s="3" customFormat="1" ht="12.75" customHeight="1">
      <c r="A34" s="19">
        <v>28</v>
      </c>
      <c r="B34" s="20" t="s">
        <v>217</v>
      </c>
      <c r="C34" s="24" t="s">
        <v>266</v>
      </c>
      <c r="D34" s="30" t="s">
        <v>100</v>
      </c>
      <c r="E34" s="31" t="s">
        <v>4</v>
      </c>
      <c r="F34" s="32" t="s">
        <v>265</v>
      </c>
      <c r="G34" s="25">
        <v>11</v>
      </c>
      <c r="H34" s="26">
        <v>500000</v>
      </c>
      <c r="I34" s="27">
        <f>J34/H34</f>
        <v>0.6</v>
      </c>
      <c r="J34" s="26">
        <v>300000</v>
      </c>
      <c r="K34" s="28">
        <v>40543</v>
      </c>
      <c r="L34" s="50">
        <f t="shared" si="0"/>
        <v>13236800</v>
      </c>
    </row>
    <row r="35" spans="1:12" s="3" customFormat="1" ht="12.75" customHeight="1">
      <c r="A35" s="29">
        <v>29</v>
      </c>
      <c r="B35" s="20" t="s">
        <v>67</v>
      </c>
      <c r="C35" s="24" t="s">
        <v>80</v>
      </c>
      <c r="D35" s="31" t="s">
        <v>156</v>
      </c>
      <c r="E35" s="31" t="s">
        <v>4</v>
      </c>
      <c r="F35" s="33" t="s">
        <v>28</v>
      </c>
      <c r="G35" s="25">
        <v>11</v>
      </c>
      <c r="H35" s="26">
        <v>350000</v>
      </c>
      <c r="I35" s="27">
        <v>0.6</v>
      </c>
      <c r="J35" s="26">
        <v>210000</v>
      </c>
      <c r="K35" s="28">
        <v>40543</v>
      </c>
      <c r="L35" s="50">
        <f t="shared" si="0"/>
        <v>13446800</v>
      </c>
    </row>
    <row r="36" spans="1:12" s="3" customFormat="1" ht="12.75" customHeight="1">
      <c r="A36" s="29">
        <v>30</v>
      </c>
      <c r="B36" s="34" t="s">
        <v>213</v>
      </c>
      <c r="C36" s="24" t="s">
        <v>256</v>
      </c>
      <c r="D36" s="30" t="s">
        <v>105</v>
      </c>
      <c r="E36" s="31" t="s">
        <v>4</v>
      </c>
      <c r="F36" s="32" t="s">
        <v>29</v>
      </c>
      <c r="G36" s="25">
        <v>11</v>
      </c>
      <c r="H36" s="26">
        <v>600000</v>
      </c>
      <c r="I36" s="27">
        <f>J36/H36</f>
        <v>0.65</v>
      </c>
      <c r="J36" s="26">
        <v>390000</v>
      </c>
      <c r="K36" s="28">
        <v>40543</v>
      </c>
      <c r="L36" s="50">
        <f t="shared" si="0"/>
        <v>13836800</v>
      </c>
    </row>
    <row r="37" spans="1:12" s="3" customFormat="1" ht="12.75" customHeight="1">
      <c r="A37" s="19">
        <v>31</v>
      </c>
      <c r="B37" s="20" t="s">
        <v>73</v>
      </c>
      <c r="C37" s="24" t="s">
        <v>87</v>
      </c>
      <c r="D37" s="31" t="s">
        <v>152</v>
      </c>
      <c r="E37" s="31" t="s">
        <v>4</v>
      </c>
      <c r="F37" s="32" t="s">
        <v>86</v>
      </c>
      <c r="G37" s="25">
        <v>11</v>
      </c>
      <c r="H37" s="26">
        <v>501600</v>
      </c>
      <c r="I37" s="27">
        <v>0.5999</v>
      </c>
      <c r="J37" s="26">
        <v>300900</v>
      </c>
      <c r="K37" s="28">
        <v>40543</v>
      </c>
      <c r="L37" s="50">
        <f t="shared" si="0"/>
        <v>14137700</v>
      </c>
    </row>
    <row r="38" spans="1:12" s="3" customFormat="1" ht="12.75" customHeight="1">
      <c r="A38" s="29">
        <v>32</v>
      </c>
      <c r="B38" s="20" t="s">
        <v>208</v>
      </c>
      <c r="C38" s="24" t="s">
        <v>253</v>
      </c>
      <c r="D38" s="30" t="s">
        <v>108</v>
      </c>
      <c r="E38" s="31" t="s">
        <v>4</v>
      </c>
      <c r="F38" s="32" t="s">
        <v>33</v>
      </c>
      <c r="G38" s="25">
        <v>11</v>
      </c>
      <c r="H38" s="26">
        <v>1095000</v>
      </c>
      <c r="I38" s="27">
        <v>0.4525</v>
      </c>
      <c r="J38" s="26">
        <v>500000</v>
      </c>
      <c r="K38" s="28">
        <v>40543</v>
      </c>
      <c r="L38" s="50">
        <f t="shared" si="0"/>
        <v>14637700</v>
      </c>
    </row>
    <row r="39" spans="1:12" s="3" customFormat="1" ht="12.75" customHeight="1">
      <c r="A39" s="29">
        <v>33</v>
      </c>
      <c r="B39" s="20" t="s">
        <v>175</v>
      </c>
      <c r="C39" s="24" t="s">
        <v>177</v>
      </c>
      <c r="D39" s="30" t="s">
        <v>136</v>
      </c>
      <c r="E39" s="31" t="s">
        <v>4</v>
      </c>
      <c r="F39" s="32" t="s">
        <v>176</v>
      </c>
      <c r="G39" s="25">
        <v>11</v>
      </c>
      <c r="H39" s="26">
        <v>1500000</v>
      </c>
      <c r="I39" s="27">
        <f>J39/H39</f>
        <v>0.36666666666666664</v>
      </c>
      <c r="J39" s="26">
        <v>550000</v>
      </c>
      <c r="K39" s="28">
        <v>40724</v>
      </c>
      <c r="L39" s="50">
        <f t="shared" si="0"/>
        <v>15187700</v>
      </c>
    </row>
    <row r="40" spans="1:12" s="3" customFormat="1" ht="12.75" customHeight="1">
      <c r="A40" s="19">
        <v>34</v>
      </c>
      <c r="B40" s="34" t="s">
        <v>142</v>
      </c>
      <c r="C40" s="24" t="s">
        <v>141</v>
      </c>
      <c r="D40" s="22" t="s">
        <v>139</v>
      </c>
      <c r="E40" s="22" t="s">
        <v>4</v>
      </c>
      <c r="F40" s="23" t="s">
        <v>140</v>
      </c>
      <c r="G40" s="25">
        <v>11</v>
      </c>
      <c r="H40" s="26">
        <v>810000</v>
      </c>
      <c r="I40" s="27">
        <f>J40/H40</f>
        <v>0.5</v>
      </c>
      <c r="J40" s="26">
        <v>405000</v>
      </c>
      <c r="K40" s="28">
        <v>40543</v>
      </c>
      <c r="L40" s="50">
        <f aca="true" t="shared" si="2" ref="L40:L70">J40+L39</f>
        <v>15592700</v>
      </c>
    </row>
    <row r="41" spans="1:12" s="3" customFormat="1" ht="12.75" customHeight="1">
      <c r="A41" s="29">
        <v>35</v>
      </c>
      <c r="B41" s="34" t="s">
        <v>212</v>
      </c>
      <c r="C41" s="24" t="s">
        <v>247</v>
      </c>
      <c r="D41" s="30" t="s">
        <v>15</v>
      </c>
      <c r="E41" s="31" t="s">
        <v>16</v>
      </c>
      <c r="F41" s="32" t="s">
        <v>17</v>
      </c>
      <c r="G41" s="25">
        <v>11</v>
      </c>
      <c r="H41" s="26">
        <v>900000</v>
      </c>
      <c r="I41" s="27">
        <v>0.61</v>
      </c>
      <c r="J41" s="26">
        <v>550000</v>
      </c>
      <c r="K41" s="28">
        <v>40543</v>
      </c>
      <c r="L41" s="50">
        <f t="shared" si="2"/>
        <v>16142700</v>
      </c>
    </row>
    <row r="42" spans="1:12" s="3" customFormat="1" ht="12.75" customHeight="1">
      <c r="A42" s="29">
        <v>36</v>
      </c>
      <c r="B42" s="20" t="s">
        <v>195</v>
      </c>
      <c r="C42" s="24" t="s">
        <v>236</v>
      </c>
      <c r="D42" s="30" t="s">
        <v>117</v>
      </c>
      <c r="E42" s="31" t="s">
        <v>4</v>
      </c>
      <c r="F42" s="32" t="s">
        <v>20</v>
      </c>
      <c r="G42" s="25">
        <v>11</v>
      </c>
      <c r="H42" s="26">
        <v>834000</v>
      </c>
      <c r="I42" s="27">
        <f>J42/H42</f>
        <v>0.5995203836930456</v>
      </c>
      <c r="J42" s="26">
        <v>500000</v>
      </c>
      <c r="K42" s="28">
        <v>40543</v>
      </c>
      <c r="L42" s="50">
        <f t="shared" si="2"/>
        <v>16642700</v>
      </c>
    </row>
    <row r="43" spans="1:12" s="3" customFormat="1" ht="12.75" customHeight="1">
      <c r="A43" s="19">
        <v>37</v>
      </c>
      <c r="B43" s="34" t="s">
        <v>51</v>
      </c>
      <c r="C43" s="35" t="s">
        <v>53</v>
      </c>
      <c r="D43" s="22" t="s">
        <v>161</v>
      </c>
      <c r="E43" s="22" t="s">
        <v>4</v>
      </c>
      <c r="F43" s="23" t="s">
        <v>52</v>
      </c>
      <c r="G43" s="25">
        <v>11</v>
      </c>
      <c r="H43" s="48">
        <v>450000</v>
      </c>
      <c r="I43" s="27">
        <v>0.6</v>
      </c>
      <c r="J43" s="26">
        <v>270000</v>
      </c>
      <c r="K43" s="28">
        <v>40543</v>
      </c>
      <c r="L43" s="50">
        <f t="shared" si="2"/>
        <v>16912700</v>
      </c>
    </row>
    <row r="44" spans="1:12" s="3" customFormat="1" ht="12.75" customHeight="1">
      <c r="A44" s="29">
        <v>38</v>
      </c>
      <c r="B44" s="20" t="s">
        <v>209</v>
      </c>
      <c r="C44" s="35" t="s">
        <v>252</v>
      </c>
      <c r="D44" s="30" t="s">
        <v>109</v>
      </c>
      <c r="E44" s="31" t="s">
        <v>4</v>
      </c>
      <c r="F44" s="32" t="s">
        <v>251</v>
      </c>
      <c r="G44" s="25">
        <v>11</v>
      </c>
      <c r="H44" s="48">
        <v>1065000</v>
      </c>
      <c r="I44" s="27">
        <v>0.47</v>
      </c>
      <c r="J44" s="26">
        <v>500000</v>
      </c>
      <c r="K44" s="28">
        <v>40543</v>
      </c>
      <c r="L44" s="50">
        <f t="shared" si="2"/>
        <v>17412700</v>
      </c>
    </row>
    <row r="45" spans="1:12" s="3" customFormat="1" ht="12.75" customHeight="1">
      <c r="A45" s="29">
        <v>39</v>
      </c>
      <c r="B45" s="34" t="s">
        <v>48</v>
      </c>
      <c r="C45" s="35" t="s">
        <v>50</v>
      </c>
      <c r="D45" s="22" t="s">
        <v>162</v>
      </c>
      <c r="E45" s="22" t="s">
        <v>4</v>
      </c>
      <c r="F45" s="23" t="s">
        <v>49</v>
      </c>
      <c r="G45" s="25">
        <v>11</v>
      </c>
      <c r="H45" s="49">
        <v>633000</v>
      </c>
      <c r="I45" s="27">
        <f>J45/H45</f>
        <v>0.5971563981042654</v>
      </c>
      <c r="J45" s="26">
        <v>378000</v>
      </c>
      <c r="K45" s="28">
        <v>40543</v>
      </c>
      <c r="L45" s="50">
        <f t="shared" si="2"/>
        <v>17790700</v>
      </c>
    </row>
    <row r="46" spans="1:12" ht="12.75" customHeight="1">
      <c r="A46" s="19">
        <v>40</v>
      </c>
      <c r="B46" s="34" t="s">
        <v>194</v>
      </c>
      <c r="C46" s="24" t="s">
        <v>238</v>
      </c>
      <c r="D46" s="30" t="s">
        <v>116</v>
      </c>
      <c r="E46" s="22" t="s">
        <v>4</v>
      </c>
      <c r="F46" s="23" t="s">
        <v>237</v>
      </c>
      <c r="G46" s="25">
        <v>11</v>
      </c>
      <c r="H46" s="26">
        <v>804000</v>
      </c>
      <c r="I46" s="27">
        <f>J46/H46</f>
        <v>0.6492537313432836</v>
      </c>
      <c r="J46" s="26">
        <v>522000</v>
      </c>
      <c r="K46" s="28">
        <v>40543</v>
      </c>
      <c r="L46" s="50">
        <f t="shared" si="2"/>
        <v>18312700</v>
      </c>
    </row>
    <row r="47" spans="1:12" s="3" customFormat="1" ht="12.75" customHeight="1">
      <c r="A47" s="29">
        <v>41</v>
      </c>
      <c r="B47" s="34" t="s">
        <v>190</v>
      </c>
      <c r="C47" s="35" t="s">
        <v>224</v>
      </c>
      <c r="D47" s="21" t="s">
        <v>125</v>
      </c>
      <c r="E47" s="22" t="s">
        <v>4</v>
      </c>
      <c r="F47" s="23" t="s">
        <v>35</v>
      </c>
      <c r="G47" s="25">
        <v>11</v>
      </c>
      <c r="H47" s="48">
        <v>720000</v>
      </c>
      <c r="I47" s="27">
        <f>J47/H47</f>
        <v>0.65</v>
      </c>
      <c r="J47" s="26">
        <v>468000</v>
      </c>
      <c r="K47" s="28">
        <v>40543</v>
      </c>
      <c r="L47" s="50">
        <f t="shared" si="2"/>
        <v>18780700</v>
      </c>
    </row>
    <row r="48" spans="1:12" s="3" customFormat="1" ht="12.75" customHeight="1">
      <c r="A48" s="29">
        <v>42</v>
      </c>
      <c r="B48" s="20" t="s">
        <v>170</v>
      </c>
      <c r="C48" s="24" t="s">
        <v>184</v>
      </c>
      <c r="D48" s="30" t="s">
        <v>131</v>
      </c>
      <c r="E48" s="31" t="s">
        <v>4</v>
      </c>
      <c r="F48" s="32" t="s">
        <v>21</v>
      </c>
      <c r="G48" s="25">
        <v>11</v>
      </c>
      <c r="H48" s="26">
        <v>1396000</v>
      </c>
      <c r="I48" s="27">
        <v>0.43</v>
      </c>
      <c r="J48" s="26">
        <v>600000</v>
      </c>
      <c r="K48" s="28">
        <v>40543</v>
      </c>
      <c r="L48" s="50">
        <f t="shared" si="2"/>
        <v>19380700</v>
      </c>
    </row>
    <row r="49" spans="1:12" ht="25.5">
      <c r="A49" s="19">
        <v>43</v>
      </c>
      <c r="B49" s="20" t="s">
        <v>173</v>
      </c>
      <c r="C49" s="24" t="s">
        <v>179</v>
      </c>
      <c r="D49" s="30" t="s">
        <v>134</v>
      </c>
      <c r="E49" s="31" t="s">
        <v>4</v>
      </c>
      <c r="F49" s="32" t="s">
        <v>39</v>
      </c>
      <c r="G49" s="25">
        <v>11</v>
      </c>
      <c r="H49" s="26">
        <v>1000000</v>
      </c>
      <c r="I49" s="27">
        <f>J49/H49</f>
        <v>0.5</v>
      </c>
      <c r="J49" s="26">
        <v>500000</v>
      </c>
      <c r="K49" s="28">
        <v>40543</v>
      </c>
      <c r="L49" s="50">
        <f t="shared" si="2"/>
        <v>19880700</v>
      </c>
    </row>
    <row r="50" spans="1:12" ht="12.75" customHeight="1">
      <c r="A50" s="29">
        <v>44</v>
      </c>
      <c r="B50" s="20" t="s">
        <v>216</v>
      </c>
      <c r="C50" s="24" t="s">
        <v>258</v>
      </c>
      <c r="D50" s="30" t="s">
        <v>104</v>
      </c>
      <c r="E50" s="31" t="s">
        <v>4</v>
      </c>
      <c r="F50" s="32" t="s">
        <v>257</v>
      </c>
      <c r="G50" s="25">
        <v>11</v>
      </c>
      <c r="H50" s="26">
        <v>1034483</v>
      </c>
      <c r="I50" s="27">
        <f>J50/H50</f>
        <v>0.5799998646666983</v>
      </c>
      <c r="J50" s="26">
        <v>600000</v>
      </c>
      <c r="K50" s="28">
        <v>40543</v>
      </c>
      <c r="L50" s="50">
        <f t="shared" si="2"/>
        <v>20480700</v>
      </c>
    </row>
    <row r="51" spans="1:12" ht="12.75" customHeight="1">
      <c r="A51" s="29">
        <v>45</v>
      </c>
      <c r="B51" s="20" t="s">
        <v>168</v>
      </c>
      <c r="C51" s="24" t="s">
        <v>188</v>
      </c>
      <c r="D51" s="30" t="s">
        <v>129</v>
      </c>
      <c r="E51" s="31" t="s">
        <v>4</v>
      </c>
      <c r="F51" s="32" t="s">
        <v>187</v>
      </c>
      <c r="G51" s="25">
        <v>11</v>
      </c>
      <c r="H51" s="26">
        <v>1500000</v>
      </c>
      <c r="I51" s="27">
        <f>J51/H51</f>
        <v>0.3333333333333333</v>
      </c>
      <c r="J51" s="26">
        <v>500000</v>
      </c>
      <c r="K51" s="28">
        <v>40543</v>
      </c>
      <c r="L51" s="50">
        <f t="shared" si="2"/>
        <v>20980700</v>
      </c>
    </row>
    <row r="52" spans="1:12" ht="12.75" customHeight="1">
      <c r="A52" s="19">
        <v>46</v>
      </c>
      <c r="B52" s="34" t="s">
        <v>68</v>
      </c>
      <c r="C52" s="24" t="s">
        <v>79</v>
      </c>
      <c r="D52" s="22" t="s">
        <v>157</v>
      </c>
      <c r="E52" s="22" t="s">
        <v>4</v>
      </c>
      <c r="F52" s="23" t="s">
        <v>78</v>
      </c>
      <c r="G52" s="25">
        <v>11</v>
      </c>
      <c r="H52" s="26">
        <v>1328800</v>
      </c>
      <c r="I52" s="27">
        <v>0.3763</v>
      </c>
      <c r="J52" s="26">
        <v>500000</v>
      </c>
      <c r="K52" s="28">
        <v>40543</v>
      </c>
      <c r="L52" s="50">
        <f t="shared" si="2"/>
        <v>21480700</v>
      </c>
    </row>
    <row r="53" spans="1:12" ht="12.75" customHeight="1">
      <c r="A53" s="29">
        <v>47</v>
      </c>
      <c r="B53" s="34" t="s">
        <v>171</v>
      </c>
      <c r="C53" s="24" t="s">
        <v>183</v>
      </c>
      <c r="D53" s="36" t="s">
        <v>132</v>
      </c>
      <c r="E53" s="31" t="s">
        <v>4</v>
      </c>
      <c r="F53" s="32" t="s">
        <v>181</v>
      </c>
      <c r="G53" s="25">
        <v>11</v>
      </c>
      <c r="H53" s="26">
        <v>850000</v>
      </c>
      <c r="I53" s="27">
        <f>J53/H53</f>
        <v>0.6470588235294118</v>
      </c>
      <c r="J53" s="26">
        <v>550000</v>
      </c>
      <c r="K53" s="28">
        <v>40543</v>
      </c>
      <c r="L53" s="50">
        <f t="shared" si="2"/>
        <v>22030700</v>
      </c>
    </row>
    <row r="54" spans="1:12" ht="12.75" customHeight="1">
      <c r="A54" s="29">
        <v>48</v>
      </c>
      <c r="B54" s="34" t="s">
        <v>143</v>
      </c>
      <c r="C54" s="24" t="s">
        <v>166</v>
      </c>
      <c r="D54" s="37" t="s">
        <v>138</v>
      </c>
      <c r="E54" s="22" t="s">
        <v>4</v>
      </c>
      <c r="F54" s="23" t="s">
        <v>36</v>
      </c>
      <c r="G54" s="25">
        <v>11</v>
      </c>
      <c r="H54" s="26">
        <v>1260000</v>
      </c>
      <c r="I54" s="27">
        <f>J54/H54</f>
        <v>0.3968253968253968</v>
      </c>
      <c r="J54" s="26">
        <v>500000</v>
      </c>
      <c r="K54" s="28">
        <v>40543</v>
      </c>
      <c r="L54" s="50">
        <f t="shared" si="2"/>
        <v>22530700</v>
      </c>
    </row>
    <row r="55" spans="1:12" ht="12.75" customHeight="1">
      <c r="A55" s="19">
        <v>49</v>
      </c>
      <c r="B55" s="34" t="s">
        <v>199</v>
      </c>
      <c r="C55" s="24" t="s">
        <v>231</v>
      </c>
      <c r="D55" s="36" t="s">
        <v>121</v>
      </c>
      <c r="E55" s="22" t="s">
        <v>4</v>
      </c>
      <c r="F55" s="23" t="s">
        <v>230</v>
      </c>
      <c r="G55" s="25">
        <v>11</v>
      </c>
      <c r="H55" s="26">
        <v>1043000</v>
      </c>
      <c r="I55" s="27">
        <f>J55/H55</f>
        <v>0.5273250239693192</v>
      </c>
      <c r="J55" s="26">
        <v>550000</v>
      </c>
      <c r="K55" s="28">
        <v>40543</v>
      </c>
      <c r="L55" s="50">
        <f t="shared" si="2"/>
        <v>23080700</v>
      </c>
    </row>
    <row r="56" spans="1:12" ht="12.75" customHeight="1">
      <c r="A56" s="29">
        <v>50</v>
      </c>
      <c r="B56" s="34" t="s">
        <v>76</v>
      </c>
      <c r="C56" s="24" t="s">
        <v>97</v>
      </c>
      <c r="D56" s="37" t="s">
        <v>146</v>
      </c>
      <c r="E56" s="22" t="s">
        <v>4</v>
      </c>
      <c r="F56" s="23" t="s">
        <v>96</v>
      </c>
      <c r="G56" s="25">
        <v>10.5</v>
      </c>
      <c r="H56" s="26">
        <v>789200</v>
      </c>
      <c r="I56" s="27">
        <v>0.6</v>
      </c>
      <c r="J56" s="26">
        <v>473500</v>
      </c>
      <c r="K56" s="28">
        <v>40543</v>
      </c>
      <c r="L56" s="50">
        <f t="shared" si="2"/>
        <v>23554200</v>
      </c>
    </row>
    <row r="57" spans="1:12" ht="12.75" customHeight="1">
      <c r="A57" s="29">
        <v>51</v>
      </c>
      <c r="B57" s="34" t="s">
        <v>214</v>
      </c>
      <c r="C57" s="24" t="s">
        <v>262</v>
      </c>
      <c r="D57" s="30" t="s">
        <v>102</v>
      </c>
      <c r="E57" s="31" t="s">
        <v>19</v>
      </c>
      <c r="F57" s="32" t="s">
        <v>261</v>
      </c>
      <c r="G57" s="25">
        <v>10.5</v>
      </c>
      <c r="H57" s="48">
        <v>1000000</v>
      </c>
      <c r="I57" s="27">
        <f>J57/H57</f>
        <v>0.5</v>
      </c>
      <c r="J57" s="26">
        <v>500000</v>
      </c>
      <c r="K57" s="28">
        <v>40543</v>
      </c>
      <c r="L57" s="50">
        <f t="shared" si="2"/>
        <v>24054200</v>
      </c>
    </row>
    <row r="58" spans="1:12" ht="25.5">
      <c r="A58" s="19">
        <v>52</v>
      </c>
      <c r="B58" s="34" t="s">
        <v>206</v>
      </c>
      <c r="C58" s="24" t="s">
        <v>255</v>
      </c>
      <c r="D58" s="30" t="s">
        <v>106</v>
      </c>
      <c r="E58" s="31" t="s">
        <v>4</v>
      </c>
      <c r="F58" s="32" t="s">
        <v>38</v>
      </c>
      <c r="G58" s="52">
        <v>10.5</v>
      </c>
      <c r="H58" s="48">
        <v>810000</v>
      </c>
      <c r="I58" s="53">
        <f>J58/H58</f>
        <v>0.5925925925925926</v>
      </c>
      <c r="J58" s="48">
        <v>480000</v>
      </c>
      <c r="K58" s="54">
        <v>40543</v>
      </c>
      <c r="L58" s="55">
        <f>J58+L57</f>
        <v>24534200</v>
      </c>
    </row>
    <row r="59" spans="1:12" ht="12.75" customHeight="1">
      <c r="A59" s="29">
        <v>53</v>
      </c>
      <c r="B59" s="34" t="s">
        <v>69</v>
      </c>
      <c r="C59" s="24" t="s">
        <v>94</v>
      </c>
      <c r="D59" s="31" t="s">
        <v>148</v>
      </c>
      <c r="E59" s="31" t="s">
        <v>4</v>
      </c>
      <c r="F59" s="32" t="s">
        <v>93</v>
      </c>
      <c r="G59" s="25">
        <v>10.5</v>
      </c>
      <c r="H59" s="26">
        <v>1216300</v>
      </c>
      <c r="I59" s="27">
        <v>0.4933</v>
      </c>
      <c r="J59" s="26">
        <v>600000</v>
      </c>
      <c r="K59" s="28">
        <v>40543</v>
      </c>
      <c r="L59" s="50">
        <f t="shared" si="2"/>
        <v>25134200</v>
      </c>
    </row>
    <row r="60" spans="1:12" ht="12.75" customHeight="1">
      <c r="A60" s="29">
        <v>54</v>
      </c>
      <c r="B60" s="34" t="s">
        <v>41</v>
      </c>
      <c r="C60" s="24" t="s">
        <v>260</v>
      </c>
      <c r="D60" s="37" t="s">
        <v>165</v>
      </c>
      <c r="E60" s="22" t="s">
        <v>4</v>
      </c>
      <c r="F60" s="23" t="s">
        <v>42</v>
      </c>
      <c r="G60" s="25">
        <v>10</v>
      </c>
      <c r="H60" s="26">
        <v>850000</v>
      </c>
      <c r="I60" s="27">
        <v>0.7</v>
      </c>
      <c r="J60" s="26">
        <v>595000</v>
      </c>
      <c r="K60" s="28">
        <v>40543</v>
      </c>
      <c r="L60" s="50">
        <f t="shared" si="2"/>
        <v>25729200</v>
      </c>
    </row>
    <row r="61" spans="1:12" ht="12.75" customHeight="1">
      <c r="A61" s="19">
        <v>55</v>
      </c>
      <c r="B61" s="34" t="s">
        <v>211</v>
      </c>
      <c r="C61" s="24" t="s">
        <v>249</v>
      </c>
      <c r="D61" s="36" t="s">
        <v>111</v>
      </c>
      <c r="E61" s="31" t="s">
        <v>4</v>
      </c>
      <c r="F61" s="32" t="s">
        <v>248</v>
      </c>
      <c r="G61" s="25">
        <v>10</v>
      </c>
      <c r="H61" s="26">
        <v>340000</v>
      </c>
      <c r="I61" s="27">
        <f>J61/H61</f>
        <v>0.6</v>
      </c>
      <c r="J61" s="26">
        <v>204000</v>
      </c>
      <c r="K61" s="28">
        <v>40724</v>
      </c>
      <c r="L61" s="50">
        <f t="shared" si="2"/>
        <v>25933200</v>
      </c>
    </row>
    <row r="62" spans="1:12" ht="12.75" customHeight="1">
      <c r="A62" s="29">
        <v>56</v>
      </c>
      <c r="B62" s="34" t="s">
        <v>193</v>
      </c>
      <c r="C62" s="24" t="s">
        <v>226</v>
      </c>
      <c r="D62" s="36" t="s">
        <v>124</v>
      </c>
      <c r="E62" s="31" t="s">
        <v>4</v>
      </c>
      <c r="F62" s="23" t="s">
        <v>225</v>
      </c>
      <c r="G62" s="25">
        <v>10</v>
      </c>
      <c r="H62" s="26">
        <v>397300</v>
      </c>
      <c r="I62" s="27">
        <f>J62/H62</f>
        <v>0.6498867354643846</v>
      </c>
      <c r="J62" s="26">
        <v>258200</v>
      </c>
      <c r="K62" s="28">
        <v>40543</v>
      </c>
      <c r="L62" s="50">
        <f t="shared" si="2"/>
        <v>26191400</v>
      </c>
    </row>
    <row r="63" spans="1:12" ht="12.75" customHeight="1">
      <c r="A63" s="29">
        <v>57</v>
      </c>
      <c r="B63" s="34" t="s">
        <v>71</v>
      </c>
      <c r="C63" s="24" t="s">
        <v>90</v>
      </c>
      <c r="D63" s="37" t="s">
        <v>150</v>
      </c>
      <c r="E63" s="31" t="s">
        <v>4</v>
      </c>
      <c r="F63" s="32" t="s">
        <v>25</v>
      </c>
      <c r="G63" s="25">
        <v>10</v>
      </c>
      <c r="H63" s="26">
        <v>855000</v>
      </c>
      <c r="I63" s="27">
        <v>0.5848</v>
      </c>
      <c r="J63" s="26">
        <v>500000</v>
      </c>
      <c r="K63" s="28">
        <v>40543</v>
      </c>
      <c r="L63" s="50">
        <f t="shared" si="2"/>
        <v>26691400</v>
      </c>
    </row>
    <row r="64" spans="1:12" ht="12.75" customHeight="1">
      <c r="A64" s="19">
        <v>58</v>
      </c>
      <c r="B64" s="34" t="s">
        <v>144</v>
      </c>
      <c r="C64" s="24" t="s">
        <v>167</v>
      </c>
      <c r="D64" s="37" t="s">
        <v>137</v>
      </c>
      <c r="E64" s="31" t="s">
        <v>4</v>
      </c>
      <c r="F64" s="23" t="s">
        <v>13</v>
      </c>
      <c r="G64" s="25">
        <v>10</v>
      </c>
      <c r="H64" s="26">
        <v>533400</v>
      </c>
      <c r="I64" s="27">
        <f>J64/H64</f>
        <v>0.5999250093738283</v>
      </c>
      <c r="J64" s="26">
        <v>320000</v>
      </c>
      <c r="K64" s="28">
        <v>40543</v>
      </c>
      <c r="L64" s="50">
        <f t="shared" si="2"/>
        <v>27011400</v>
      </c>
    </row>
    <row r="65" spans="1:12" ht="12.75" customHeight="1">
      <c r="A65" s="29">
        <v>59</v>
      </c>
      <c r="B65" s="34" t="s">
        <v>197</v>
      </c>
      <c r="C65" s="24" t="s">
        <v>234</v>
      </c>
      <c r="D65" s="36" t="s">
        <v>119</v>
      </c>
      <c r="E65" s="31" t="s">
        <v>4</v>
      </c>
      <c r="F65" s="32" t="s">
        <v>24</v>
      </c>
      <c r="G65" s="25">
        <v>10</v>
      </c>
      <c r="H65" s="26">
        <v>840000</v>
      </c>
      <c r="I65" s="27">
        <v>0.593</v>
      </c>
      <c r="J65" s="26">
        <v>498000</v>
      </c>
      <c r="K65" s="28">
        <v>40543</v>
      </c>
      <c r="L65" s="50">
        <f t="shared" si="2"/>
        <v>27509400</v>
      </c>
    </row>
    <row r="66" spans="1:12" ht="12.75" customHeight="1">
      <c r="A66" s="29">
        <v>60</v>
      </c>
      <c r="B66" s="34" t="s">
        <v>201</v>
      </c>
      <c r="C66" s="24" t="s">
        <v>227</v>
      </c>
      <c r="D66" s="36" t="s">
        <v>123</v>
      </c>
      <c r="E66" s="22" t="s">
        <v>4</v>
      </c>
      <c r="F66" s="23" t="s">
        <v>27</v>
      </c>
      <c r="G66" s="25">
        <v>10</v>
      </c>
      <c r="H66" s="26">
        <v>864000</v>
      </c>
      <c r="I66" s="27">
        <f>J66/H66</f>
        <v>0.5787037037037037</v>
      </c>
      <c r="J66" s="26">
        <v>500000</v>
      </c>
      <c r="K66" s="28">
        <v>40543</v>
      </c>
      <c r="L66" s="50">
        <f t="shared" si="2"/>
        <v>28009400</v>
      </c>
    </row>
    <row r="67" spans="1:12" ht="25.5">
      <c r="A67" s="19">
        <v>61</v>
      </c>
      <c r="B67" s="34" t="s">
        <v>215</v>
      </c>
      <c r="C67" s="24" t="s">
        <v>259</v>
      </c>
      <c r="D67" s="36" t="s">
        <v>103</v>
      </c>
      <c r="E67" s="31" t="s">
        <v>4</v>
      </c>
      <c r="F67" s="32" t="s">
        <v>26</v>
      </c>
      <c r="G67" s="25">
        <v>10</v>
      </c>
      <c r="H67" s="26">
        <v>1100000</v>
      </c>
      <c r="I67" s="27">
        <f>J67/H67</f>
        <v>0.5</v>
      </c>
      <c r="J67" s="26">
        <v>550000</v>
      </c>
      <c r="K67" s="28">
        <v>40543</v>
      </c>
      <c r="L67" s="50">
        <f t="shared" si="2"/>
        <v>28559400</v>
      </c>
    </row>
    <row r="68" spans="1:12" ht="12.75" customHeight="1">
      <c r="A68" s="29">
        <v>62</v>
      </c>
      <c r="B68" s="34" t="s">
        <v>196</v>
      </c>
      <c r="C68" s="24" t="s">
        <v>235</v>
      </c>
      <c r="D68" s="36" t="s">
        <v>118</v>
      </c>
      <c r="E68" s="22" t="s">
        <v>4</v>
      </c>
      <c r="F68" s="23" t="s">
        <v>30</v>
      </c>
      <c r="G68" s="25">
        <v>10</v>
      </c>
      <c r="H68" s="26">
        <v>1318400</v>
      </c>
      <c r="I68" s="27">
        <v>0.3794</v>
      </c>
      <c r="J68" s="26">
        <v>500000</v>
      </c>
      <c r="K68" s="28">
        <v>40543</v>
      </c>
      <c r="L68" s="50">
        <f t="shared" si="2"/>
        <v>29059400</v>
      </c>
    </row>
    <row r="69" spans="1:12" ht="12.75" customHeight="1">
      <c r="A69" s="29">
        <v>63</v>
      </c>
      <c r="B69" s="34" t="s">
        <v>74</v>
      </c>
      <c r="C69" s="24" t="s">
        <v>85</v>
      </c>
      <c r="D69" s="37" t="s">
        <v>153</v>
      </c>
      <c r="E69" s="22" t="s">
        <v>4</v>
      </c>
      <c r="F69" s="23" t="s">
        <v>31</v>
      </c>
      <c r="G69" s="25">
        <v>10</v>
      </c>
      <c r="H69" s="26">
        <v>501054</v>
      </c>
      <c r="I69" s="27">
        <f>J69/H69</f>
        <v>0.6999245590295656</v>
      </c>
      <c r="J69" s="26">
        <v>350700</v>
      </c>
      <c r="K69" s="28">
        <v>40543</v>
      </c>
      <c r="L69" s="50">
        <f t="shared" si="2"/>
        <v>29410100</v>
      </c>
    </row>
    <row r="70" spans="1:12" ht="12.75" customHeight="1" thickBot="1">
      <c r="A70" s="44">
        <v>64</v>
      </c>
      <c r="B70" s="38" t="s">
        <v>210</v>
      </c>
      <c r="C70" s="47" t="s">
        <v>250</v>
      </c>
      <c r="D70" s="45" t="s">
        <v>110</v>
      </c>
      <c r="E70" s="39" t="s">
        <v>4</v>
      </c>
      <c r="F70" s="46" t="s">
        <v>32</v>
      </c>
      <c r="G70" s="40">
        <v>10</v>
      </c>
      <c r="H70" s="41">
        <v>925000</v>
      </c>
      <c r="I70" s="42">
        <f>J70/H70</f>
        <v>0.6486486486486487</v>
      </c>
      <c r="J70" s="41">
        <v>600000</v>
      </c>
      <c r="K70" s="43">
        <v>40543</v>
      </c>
      <c r="L70" s="51">
        <f t="shared" si="2"/>
        <v>30010100</v>
      </c>
    </row>
  </sheetData>
  <printOptions/>
  <pageMargins left="0.97" right="0.42" top="0.57" bottom="0.56" header="0.23" footer="0.34"/>
  <pageSetup horizontalDpi="600" verticalDpi="600" orientation="landscape" paperSize="9" scale="64" r:id="rId1"/>
  <headerFooter alignWithMargins="0">
    <oddHeader xml:space="preserve">&amp;L&amp;"Tahoma,Tučné"&amp;12Usnesení č. 11/972 - Příloha č. 1&amp;"Tahoma,Obyčejné"
Počet stran přílohy: 2&amp;R&amp;"Tahoma,Obyčejné"&amp;12Stránka &amp;P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Moravskosleszký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hones</dc:creator>
  <cp:keywords/>
  <dc:description/>
  <cp:lastModifiedBy>novotna</cp:lastModifiedBy>
  <cp:lastPrinted>2010-04-27T14:04:53Z</cp:lastPrinted>
  <dcterms:created xsi:type="dcterms:W3CDTF">2009-03-16T09:15:32Z</dcterms:created>
  <dcterms:modified xsi:type="dcterms:W3CDTF">2010-04-27T14:05:08Z</dcterms:modified>
  <cp:category/>
  <cp:version/>
  <cp:contentType/>
  <cp:contentStatus/>
</cp:coreProperties>
</file>