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ulka pro VK" sheetId="1" r:id="rId1"/>
  </sheets>
  <definedNames>
    <definedName name="_xlnm.Print_Titles" localSheetId="0">'tabulka pro VK'!$15:$16</definedName>
    <definedName name="Z_6525D07E_1F64_43D2_A927_D4BF310D5186_.wvu.Cols" localSheetId="0" hidden="1">'tabulka pro VK'!$H:$H,'tabulka pro VK'!$J:$P</definedName>
    <definedName name="Z_6525D07E_1F64_43D2_A927_D4BF310D5186_.wvu.PrintTitles" localSheetId="0" hidden="1">'tabulka pro VK'!$15:$16</definedName>
    <definedName name="Z_C3E29353_D25A_44DD_AD5C_AB70D49FF344_.wvu.Cols" localSheetId="0" hidden="1">'tabulka pro VK'!$H:$H,'tabulka pro VK'!$J:$P</definedName>
    <definedName name="Z_C3E29353_D25A_44DD_AD5C_AB70D49FF344_.wvu.PrintTitles" localSheetId="0" hidden="1">'tabulka pro VK'!$15:$16</definedName>
    <definedName name="Z_DAD39D60_5D22_4765_9881_4325F0D7F317_.wvu.Cols" localSheetId="0" hidden="1">'tabulka pro VK'!$H:$H,'tabulka pro VK'!$J:$P</definedName>
    <definedName name="Z_DAD39D60_5D22_4765_9881_4325F0D7F317_.wvu.PrintTitles" localSheetId="0" hidden="1">'tabulka pro VK'!$15:$16</definedName>
  </definedNames>
  <calcPr fullCalcOnLoad="1"/>
</workbook>
</file>

<file path=xl/sharedStrings.xml><?xml version="1.0" encoding="utf-8"?>
<sst xmlns="http://schemas.openxmlformats.org/spreadsheetml/2006/main" count="143" uniqueCount="123">
  <si>
    <t>IČ</t>
  </si>
  <si>
    <t>Trvání projektuod - do</t>
  </si>
  <si>
    <t>01.06.2011 -30.06.2012</t>
  </si>
  <si>
    <t>01.07.2011 -30.06.2012</t>
  </si>
  <si>
    <t>CZ.1.07/1.3.05/03.0009</t>
  </si>
  <si>
    <t>Petr Otáhal, s.r.o.</t>
  </si>
  <si>
    <t>26820927</t>
  </si>
  <si>
    <t>CZ.1.07/1.3.05/03.0011</t>
  </si>
  <si>
    <t>Učitel 21. století.</t>
  </si>
  <si>
    <t>00601632</t>
  </si>
  <si>
    <t>CZ.1.07/1.3.05/03.0012</t>
  </si>
  <si>
    <t>Artprogram 2</t>
  </si>
  <si>
    <t>75090953</t>
  </si>
  <si>
    <t>22.07.2011 -30.06.2012</t>
  </si>
  <si>
    <t>CZ.1.07/1.3.05/03.0015</t>
  </si>
  <si>
    <t>Učíme se učit jinak</t>
  </si>
  <si>
    <t>13644254</t>
  </si>
  <si>
    <t>CZ.1.07/1.3.05/03.0016</t>
  </si>
  <si>
    <t>Vzdělávání pedagogů napříč MSK</t>
  </si>
  <si>
    <t>28243641</t>
  </si>
  <si>
    <t>01.07.2011 -29.06.2012</t>
  </si>
  <si>
    <t>CZ.1.07/1.3.05/03.0019</t>
  </si>
  <si>
    <t>61989100</t>
  </si>
  <si>
    <t>CZ.1.07/1.3.05/03.0020</t>
  </si>
  <si>
    <t>Zvyšování ICT kompetencí pedagogů</t>
  </si>
  <si>
    <t>48396214</t>
  </si>
  <si>
    <t>01.06.2011 -29.06.2012</t>
  </si>
  <si>
    <t>CZ.1.07/1.3.05/03.0021</t>
  </si>
  <si>
    <t>25824147</t>
  </si>
  <si>
    <t>CZ.1.07/1.3.05/03.0022</t>
  </si>
  <si>
    <t>27816371</t>
  </si>
  <si>
    <t>01.06.2011 -31.05.2012</t>
  </si>
  <si>
    <t>CZ.1.07/1.3.05/03.0024</t>
  </si>
  <si>
    <t>27765130</t>
  </si>
  <si>
    <t>CZ.1.07/1.3.05/03.0028</t>
  </si>
  <si>
    <t>00602132</t>
  </si>
  <si>
    <t>CZ.1.07/1.3.05/03.0029</t>
  </si>
  <si>
    <t>62330403</t>
  </si>
  <si>
    <t>CZ.1.07/1.3.05/03.0030</t>
  </si>
  <si>
    <t>61988987</t>
  </si>
  <si>
    <t>CZ.1.07/1.3.05/03.0031</t>
  </si>
  <si>
    <t>Centrum pro učitele cizích jazyků</t>
  </si>
  <si>
    <t>27814840</t>
  </si>
  <si>
    <t>CZ.1.07/1.3.05/03.0032</t>
  </si>
  <si>
    <t>Rozvoj kompetencí pedagoga II.</t>
  </si>
  <si>
    <t>26869250</t>
  </si>
  <si>
    <t>CZ.1.07/1.3.05/03.0033</t>
  </si>
  <si>
    <t>22667393</t>
  </si>
  <si>
    <t>VYSOKÁ ŠKOLA BÁŇSKÁ-TECHNICKÁ UNIVERZITA OSTRAVA</t>
  </si>
  <si>
    <t>navržené krácení finančních prostředků 3. hodnotitelem</t>
  </si>
  <si>
    <t>doporučená výše finančních prostředků po krácení 3. hodnotitelem</t>
  </si>
  <si>
    <t>doporučená výše finančních prostředků po krácení 2. hodnotitelem</t>
  </si>
  <si>
    <t>doporučená výše finančních prostředků po krácení 1. hodnotitelem</t>
  </si>
  <si>
    <t>registrační číslo projektu</t>
  </si>
  <si>
    <t>název žadatele</t>
  </si>
  <si>
    <t>název projektu</t>
  </si>
  <si>
    <t>požadované finanční prostředky kumulativně</t>
  </si>
  <si>
    <t>navržené krácení finančních prostředků 1. hodnotitelem</t>
  </si>
  <si>
    <t>navržené krácení finančních prostředků 2. hodnotitelem</t>
  </si>
  <si>
    <t>Střední průmyslová škola elektrotechniky a informatiky, Ostrava, příspěvková organizace</t>
  </si>
  <si>
    <t>Metodické a evaluační centrum, o.p.s.</t>
  </si>
  <si>
    <t>1 st International School of Ostrava, s.r.o.</t>
  </si>
  <si>
    <t>Vzdělávání a rozvoj dospělých s.r.o.</t>
  </si>
  <si>
    <t>EDUCO CENTRUM s.r.o.</t>
  </si>
  <si>
    <t>Krajské zařízení pro další vzdělávání pedagogických pracovníků a informační centrum, Nový Jičín, příspěvková organizace</t>
  </si>
  <si>
    <t>PYGMALION, s.r.o.</t>
  </si>
  <si>
    <t>Ostravská univerzita v Ostravě</t>
  </si>
  <si>
    <t>MÚZA - sdružení základních uměleckých škol Moravskoslezského kraje</t>
  </si>
  <si>
    <t>Střední průmyslová škola elektrotechniky, informatiky a řemesel, Frenštát pod Radhoštěm, příspěvková organizace</t>
  </si>
  <si>
    <t>Střední škola hotelnictví, gastronomie a služeb SČMSD Šilheřovice, s.r.o.</t>
  </si>
  <si>
    <t>Českomoravská vzdělávací, s.r.o.</t>
  </si>
  <si>
    <t>Střední škola techniky a služeb, Karviná, příspěvková organizace</t>
  </si>
  <si>
    <t>Občanské sdružení PANT</t>
  </si>
  <si>
    <t>příspěvková organizace</t>
  </si>
  <si>
    <t>s.r.o.</t>
  </si>
  <si>
    <t>o.p.s.</t>
  </si>
  <si>
    <t>občanské sdružení</t>
  </si>
  <si>
    <t>vysoká škola</t>
  </si>
  <si>
    <t>zájmové sdružení právnických osob</t>
  </si>
  <si>
    <t>celková výše navržených finančních podpor v Kč (kumulativní údaj)</t>
  </si>
  <si>
    <t>právní forma</t>
  </si>
  <si>
    <t>požadované finanční prostředky žadatelem v Kč</t>
  </si>
  <si>
    <t>navržené krácení finančních prostředků v Kč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</si>
  <si>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</si>
  <si>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</si>
  <si>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</si>
  <si>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</si>
  <si>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</si>
  <si>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</si>
  <si>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</si>
  <si>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</si>
  <si>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</si>
  <si>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</si>
  <si>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</si>
  <si>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</si>
  <si>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</si>
  <si>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</si>
  <si>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</si>
  <si>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</si>
  <si>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</si>
  <si>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Podpora pedagogů koučováním jako nástroje efektivního řízení procesů ve školách v MSK</t>
  </si>
  <si>
    <t>Učitel jako leader - zlepšení kompetencí pracovníků škol</t>
  </si>
  <si>
    <t>Podpora poradců pro implementaci kurikulární reformy</t>
  </si>
  <si>
    <t>Zeměpis v nové perspektivě aneb tudy cesta vede</t>
  </si>
  <si>
    <t>Zvyšování kompetencí pedagogů ZŠ pro výuku anglického jazyka</t>
  </si>
  <si>
    <t>Moderní dějiny pro učitele, atraktivně a inspirativně</t>
  </si>
  <si>
    <t xml:space="preserve"> </t>
  </si>
  <si>
    <t>Posílení klíčových a jazykových kompetencí školských pracovníků</t>
  </si>
  <si>
    <t>Vzdělávání vedoucích pracovníků škol a školských zařízení pro lepší a efektivnější řízení a vzdělávání pracovníků škol a školských zařízení (pedagogických pracovníků) pro inovaci a zvýšení efektivity a kvality jejich výuky</t>
  </si>
  <si>
    <t>Podpora moderních metod výuky v oblasti výrobních technologií pro pedagogické pracovníky středních škol</t>
  </si>
  <si>
    <t>výsledný počet bodů (dle hodnotitelského modulu HOMO)</t>
  </si>
  <si>
    <t>Číslo kola výzvy:</t>
  </si>
  <si>
    <t>Název globálního grantu:</t>
  </si>
  <si>
    <t>Vyhlašovatel (ZS):</t>
  </si>
  <si>
    <t>Moravskoslezský kraj, oddělení strukturálních fondů odboru regionálního rozvoje a cestovního ruchu</t>
  </si>
  <si>
    <t>CZ.1.07/1.3.05, Další vzdělávání pracovníků škol v kraji Moravskoslezském</t>
  </si>
  <si>
    <t>CELKEM</t>
  </si>
  <si>
    <t>Doplňující informace k projektům uvedeným v tomto seznamu:</t>
  </si>
  <si>
    <t>Seznam grantových projektů schválených k financování  - oblast podpory 1.3</t>
  </si>
  <si>
    <t xml:space="preserve">1) Schválená výše finanční podpory u grantových projektů schválených k financování je maximální, s dobou způsobilosti výdajů od data zahájení realizace projektu uvedeného ve smlouvě, nejdříve však dnem účinnosti smlouvy, do data podání závěrečné zprávy, maximálně však do 31. 8. 2012. </t>
  </si>
  <si>
    <t>2) V průběhu hodnocení projektů byly zjištěny nejasnosti v oblasti rozpočtu. Na základě rozhodnutí výběrové komise byly z rozpočtu odstraněny nepřiměřené či neodůvodněné výdaje. Před uzavřením smluvního vztahu s žadatelem dojde k dalšímu přezkoumání stanovených limitů  v oblasti struktury rozpočtu v souladu se stanovenými podmínkami OP VK. Případné nutné úpravy rozpočtu v oblasti způsobilých výdajů budou promítnuty v rozpočtu, který bude nedílnou součástí smlouvy uzavřené s žadatelem. Schválená výše finanční podpory je stanovena jako maximální (může být krácena na základě přezkoumání stanovených limitů nebo na základě skutečně prokázaných způsobilých výdajů).</t>
  </si>
  <si>
    <t>SEZNAM GRANTOVÝCH PROJEKTŮ SCHVÁLENÝCH K FINANCOVÁNÍ</t>
  </si>
  <si>
    <t>schválená výše finančních prostředků v Kč/maximální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</si>
</sst>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&quot;Kč&quot;"/>
  </numFmts>
  <fonts count="29">
    <font>
      <b/>
      <sz val="12"/>
      <color indexed="8"/>
      <name val="Verdan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Verdan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49" fontId="19" fillId="24" borderId="10" xfId="0" applyNumberFormat="1" applyFont="1" applyFill="1" applyBorder="1" applyAlignment="1">
      <alignment horizontal="center" vertical="center" wrapTex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 shrinkToFit="1"/>
    </xf>
    <xf numFmtId="49" fontId="20" fillId="0" borderId="11" xfId="46" applyNumberFormat="1" applyFont="1" applyBorder="1" applyAlignment="1">
      <alignment horizontal="center" vertical="center" wrapText="1"/>
      <protection/>
    </xf>
    <xf numFmtId="172" fontId="20" fillId="0" borderId="11" xfId="0" applyNumberFormat="1" applyFont="1" applyBorder="1" applyAlignment="1">
      <alignment horizontal="left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 shrinkToFit="1"/>
    </xf>
    <xf numFmtId="176" fontId="20" fillId="0" borderId="12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 wrapText="1" shrinkToFit="1"/>
    </xf>
    <xf numFmtId="176" fontId="20" fillId="0" borderId="11" xfId="0" applyNumberFormat="1" applyFont="1" applyBorder="1" applyAlignment="1">
      <alignment horizontal="center" vertical="center" wrapText="1"/>
    </xf>
    <xf numFmtId="176" fontId="21" fillId="0" borderId="11" xfId="0" applyNumberFormat="1" applyFont="1" applyFill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20" fillId="0" borderId="11" xfId="46" applyNumberFormat="1" applyFont="1" applyFill="1" applyBorder="1" applyAlignment="1">
      <alignment horizontal="left" vertical="center" wrapText="1" shrinkToFit="1"/>
      <protection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0" fontId="20" fillId="0" borderId="11" xfId="46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8" fillId="20" borderId="13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2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5" fillId="0" borderId="2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2</xdr:row>
      <xdr:rowOff>114300</xdr:rowOff>
    </xdr:from>
    <xdr:to>
      <xdr:col>6</xdr:col>
      <xdr:colOff>457200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62000"/>
          <a:ext cx="5667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381000</xdr:colOff>
      <xdr:row>2</xdr:row>
      <xdr:rowOff>219075</xdr:rowOff>
    </xdr:from>
    <xdr:to>
      <xdr:col>12</xdr:col>
      <xdr:colOff>419100</xdr:colOff>
      <xdr:row>2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0025" y="8667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2</xdr:row>
      <xdr:rowOff>371475</xdr:rowOff>
    </xdr:from>
    <xdr:to>
      <xdr:col>6</xdr:col>
      <xdr:colOff>247650</xdr:colOff>
      <xdr:row>2</xdr:row>
      <xdr:rowOff>695325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1019175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0"/>
  <sheetViews>
    <sheetView tabSelected="1" zoomScale="75" zoomScaleNormal="75" zoomScalePageLayoutView="0" workbookViewId="0" topLeftCell="A1">
      <selection activeCell="C6" sqref="C6"/>
    </sheetView>
  </sheetViews>
  <sheetFormatPr defaultColWidth="8.796875" defaultRowHeight="15"/>
  <cols>
    <col min="1" max="1" width="5.09765625" style="0" customWidth="1"/>
    <col min="2" max="2" width="13.296875" style="0" customWidth="1"/>
    <col min="3" max="3" width="21.5" style="0" customWidth="1"/>
    <col min="4" max="4" width="46.19921875" style="0" customWidth="1"/>
    <col min="5" max="5" width="8.3984375" style="0" customWidth="1"/>
    <col min="6" max="6" width="7.59765625" style="0" customWidth="1"/>
    <col min="7" max="7" width="8.3984375" style="0" customWidth="1"/>
    <col min="8" max="8" width="9.09765625" style="0" hidden="1" customWidth="1"/>
    <col min="9" max="9" width="11.59765625" style="0" customWidth="1"/>
    <col min="10" max="10" width="11.59765625" style="0" hidden="1" customWidth="1"/>
    <col min="11" max="11" width="12" style="0" hidden="1" customWidth="1"/>
    <col min="12" max="12" width="11.59765625" style="0" hidden="1" customWidth="1"/>
    <col min="13" max="13" width="11.796875" style="0" hidden="1" customWidth="1"/>
    <col min="14" max="14" width="11.3984375" style="0" hidden="1" customWidth="1"/>
    <col min="15" max="15" width="10.59765625" style="0" hidden="1" customWidth="1"/>
    <col min="16" max="16" width="10.69921875" style="0" hidden="1" customWidth="1"/>
    <col min="17" max="17" width="10.09765625" style="0" customWidth="1"/>
    <col min="18" max="18" width="13.59765625" style="0" customWidth="1"/>
    <col min="19" max="19" width="12.296875" style="0" customWidth="1"/>
    <col min="21" max="21" width="12.09765625" style="0" bestFit="1" customWidth="1"/>
  </cols>
  <sheetData>
    <row r="1" spans="1:3" ht="30" customHeight="1">
      <c r="A1" s="36"/>
      <c r="B1" s="36"/>
      <c r="C1" s="36"/>
    </row>
    <row r="2" spans="1:3" ht="21" customHeight="1">
      <c r="A2" s="37"/>
      <c r="B2" s="37"/>
      <c r="C2" s="37"/>
    </row>
    <row r="3" spans="1:19" ht="84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51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51" customHeight="1">
      <c r="A5" s="54" t="s">
        <v>118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51" customHeight="1" thickBo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9.25" customHeight="1">
      <c r="A7" s="26"/>
      <c r="B7" s="26"/>
      <c r="C7" s="27" t="s">
        <v>111</v>
      </c>
      <c r="D7" s="43">
        <v>3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26"/>
      <c r="S7" s="26"/>
    </row>
    <row r="8" spans="1:19" ht="28.5" customHeight="1">
      <c r="A8" s="26"/>
      <c r="B8" s="26"/>
      <c r="C8" s="28" t="s">
        <v>112</v>
      </c>
      <c r="D8" s="46" t="s">
        <v>115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8"/>
      <c r="R8" s="26"/>
      <c r="S8" s="26"/>
    </row>
    <row r="9" spans="1:19" ht="28.5" customHeight="1" thickBot="1">
      <c r="A9" s="26"/>
      <c r="B9" s="26"/>
      <c r="C9" s="29" t="s">
        <v>113</v>
      </c>
      <c r="D9" s="49" t="s">
        <v>114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  <c r="R9" s="26"/>
      <c r="S9" s="26"/>
    </row>
    <row r="10" spans="1:19" ht="14.25" customHeight="1">
      <c r="A10" s="26"/>
      <c r="B10" s="2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6"/>
      <c r="S10" s="26"/>
    </row>
    <row r="11" spans="1:19" ht="16.5" customHeight="1">
      <c r="A11" s="53" t="s">
        <v>117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42.75" customHeight="1">
      <c r="A12" s="55" t="s">
        <v>119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51" customHeight="1">
      <c r="A13" s="55" t="s">
        <v>120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8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19" ht="33" customHeight="1">
      <c r="A15" s="38" t="s">
        <v>121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57.75" customHeight="1">
      <c r="A16" s="3" t="s">
        <v>83</v>
      </c>
      <c r="B16" s="3" t="s">
        <v>53</v>
      </c>
      <c r="C16" s="4" t="s">
        <v>54</v>
      </c>
      <c r="D16" s="3" t="s">
        <v>55</v>
      </c>
      <c r="E16" s="5" t="s">
        <v>0</v>
      </c>
      <c r="F16" s="5" t="s">
        <v>80</v>
      </c>
      <c r="G16" s="5" t="s">
        <v>110</v>
      </c>
      <c r="H16" s="5" t="s">
        <v>1</v>
      </c>
      <c r="I16" s="5" t="s">
        <v>81</v>
      </c>
      <c r="J16" s="5" t="s">
        <v>56</v>
      </c>
      <c r="K16" s="4" t="s">
        <v>57</v>
      </c>
      <c r="L16" s="5" t="s">
        <v>52</v>
      </c>
      <c r="M16" s="4" t="s">
        <v>58</v>
      </c>
      <c r="N16" s="5" t="s">
        <v>51</v>
      </c>
      <c r="O16" s="18" t="s">
        <v>49</v>
      </c>
      <c r="P16" s="19" t="s">
        <v>50</v>
      </c>
      <c r="Q16" s="4" t="s">
        <v>82</v>
      </c>
      <c r="R16" s="5" t="s">
        <v>122</v>
      </c>
      <c r="S16" s="4" t="s">
        <v>79</v>
      </c>
    </row>
    <row r="17" spans="1:25" ht="38.25">
      <c r="A17" s="22" t="s">
        <v>84</v>
      </c>
      <c r="B17" s="6" t="s">
        <v>34</v>
      </c>
      <c r="C17" s="20" t="s">
        <v>59</v>
      </c>
      <c r="D17" s="13" t="s">
        <v>107</v>
      </c>
      <c r="E17" s="7" t="s">
        <v>35</v>
      </c>
      <c r="F17" s="7" t="s">
        <v>73</v>
      </c>
      <c r="G17" s="34">
        <v>96.8</v>
      </c>
      <c r="H17" s="8" t="s">
        <v>2</v>
      </c>
      <c r="I17" s="9">
        <v>1287828.4</v>
      </c>
      <c r="J17" s="15">
        <f>I17</f>
        <v>1287828.4</v>
      </c>
      <c r="K17" s="10">
        <v>0</v>
      </c>
      <c r="L17" s="9">
        <f>I17-K17</f>
        <v>1287828.4</v>
      </c>
      <c r="M17" s="10">
        <v>0</v>
      </c>
      <c r="N17" s="16">
        <f>I17-M17</f>
        <v>1287828.4</v>
      </c>
      <c r="O17" s="11"/>
      <c r="P17" s="11"/>
      <c r="Q17" s="23">
        <v>3540</v>
      </c>
      <c r="R17" s="24">
        <f>I17-Q17</f>
        <v>1284288.4</v>
      </c>
      <c r="S17" s="12">
        <f>R17</f>
        <v>1284288.4</v>
      </c>
      <c r="Y17" s="21"/>
    </row>
    <row r="18" spans="1:19" ht="25.5">
      <c r="A18" s="22" t="s">
        <v>85</v>
      </c>
      <c r="B18" s="6" t="s">
        <v>32</v>
      </c>
      <c r="C18" s="20" t="s">
        <v>60</v>
      </c>
      <c r="D18" s="13" t="s">
        <v>100</v>
      </c>
      <c r="E18" s="7" t="s">
        <v>33</v>
      </c>
      <c r="F18" s="7" t="s">
        <v>75</v>
      </c>
      <c r="G18" s="34">
        <v>87.4</v>
      </c>
      <c r="H18" s="8" t="s">
        <v>2</v>
      </c>
      <c r="I18" s="9">
        <v>1604224.92</v>
      </c>
      <c r="J18" s="14" t="e">
        <f>#REF!+I18</f>
        <v>#REF!</v>
      </c>
      <c r="K18" s="10">
        <v>131555.84</v>
      </c>
      <c r="L18" s="9">
        <f aca="true" t="shared" si="0" ref="L18:L32">I18-K18</f>
        <v>1472669.0799999998</v>
      </c>
      <c r="M18" s="10">
        <v>0</v>
      </c>
      <c r="N18" s="17">
        <f aca="true" t="shared" si="1" ref="N18:N32">I18-M18</f>
        <v>1604224.92</v>
      </c>
      <c r="O18" s="11"/>
      <c r="P18" s="11"/>
      <c r="Q18" s="23">
        <v>0</v>
      </c>
      <c r="R18" s="24">
        <f aca="true" t="shared" si="2" ref="R18:R26">I18-Q18</f>
        <v>1604224.92</v>
      </c>
      <c r="S18" s="12">
        <f>S17+R18</f>
        <v>2888513.32</v>
      </c>
    </row>
    <row r="19" spans="1:19" ht="38.25">
      <c r="A19" s="22" t="s">
        <v>86</v>
      </c>
      <c r="B19" s="6" t="s">
        <v>4</v>
      </c>
      <c r="C19" s="20" t="s">
        <v>5</v>
      </c>
      <c r="D19" s="13" t="s">
        <v>108</v>
      </c>
      <c r="E19" s="7" t="s">
        <v>6</v>
      </c>
      <c r="F19" s="7" t="s">
        <v>74</v>
      </c>
      <c r="G19" s="34">
        <v>84.5</v>
      </c>
      <c r="H19" s="8" t="s">
        <v>2</v>
      </c>
      <c r="I19" s="9">
        <v>2710107.18</v>
      </c>
      <c r="J19" s="14" t="e">
        <f aca="true" t="shared" si="3" ref="J19:J32">J18+I19</f>
        <v>#REF!</v>
      </c>
      <c r="K19" s="10">
        <v>0</v>
      </c>
      <c r="L19" s="9">
        <f t="shared" si="0"/>
        <v>2710107.18</v>
      </c>
      <c r="M19" s="10">
        <v>37760</v>
      </c>
      <c r="N19" s="17">
        <f t="shared" si="1"/>
        <v>2672347.18</v>
      </c>
      <c r="O19" s="11"/>
      <c r="P19" s="11"/>
      <c r="Q19" s="23">
        <v>46020</v>
      </c>
      <c r="R19" s="24">
        <f t="shared" si="2"/>
        <v>2664087.18</v>
      </c>
      <c r="S19" s="12">
        <f aca="true" t="shared" si="4" ref="S19:S32">S18+R19</f>
        <v>5552600.5</v>
      </c>
    </row>
    <row r="20" spans="1:19" ht="25.5">
      <c r="A20" s="22" t="s">
        <v>87</v>
      </c>
      <c r="B20" s="6" t="s">
        <v>40</v>
      </c>
      <c r="C20" s="20" t="s">
        <v>61</v>
      </c>
      <c r="D20" s="13" t="s">
        <v>41</v>
      </c>
      <c r="E20" s="7" t="s">
        <v>42</v>
      </c>
      <c r="F20" s="7" t="s">
        <v>74</v>
      </c>
      <c r="G20" s="34">
        <v>84.2</v>
      </c>
      <c r="H20" s="8" t="s">
        <v>3</v>
      </c>
      <c r="I20" s="9">
        <v>1932556.8</v>
      </c>
      <c r="J20" s="14" t="e">
        <f t="shared" si="3"/>
        <v>#REF!</v>
      </c>
      <c r="K20" s="10">
        <v>42480</v>
      </c>
      <c r="L20" s="9">
        <f t="shared" si="0"/>
        <v>1890076.8</v>
      </c>
      <c r="M20" s="10">
        <v>0</v>
      </c>
      <c r="N20" s="17">
        <f t="shared" si="1"/>
        <v>1932556.8</v>
      </c>
      <c r="O20" s="11"/>
      <c r="P20" s="11"/>
      <c r="Q20" s="23">
        <v>68440</v>
      </c>
      <c r="R20" s="24">
        <f t="shared" si="2"/>
        <v>1864116.8</v>
      </c>
      <c r="S20" s="12">
        <f t="shared" si="4"/>
        <v>7416717.3</v>
      </c>
    </row>
    <row r="21" spans="1:19" ht="25.5">
      <c r="A21" s="22" t="s">
        <v>88</v>
      </c>
      <c r="B21" s="6" t="s">
        <v>21</v>
      </c>
      <c r="C21" s="20" t="s">
        <v>48</v>
      </c>
      <c r="D21" s="13" t="s">
        <v>109</v>
      </c>
      <c r="E21" s="7" t="s">
        <v>22</v>
      </c>
      <c r="F21" s="7" t="s">
        <v>77</v>
      </c>
      <c r="G21" s="34">
        <v>82.5</v>
      </c>
      <c r="H21" s="8" t="s">
        <v>2</v>
      </c>
      <c r="I21" s="9">
        <v>1046671.33</v>
      </c>
      <c r="J21" s="14" t="e">
        <f>#REF!+I21</f>
        <v>#REF!</v>
      </c>
      <c r="K21" s="10">
        <v>557207.33</v>
      </c>
      <c r="L21" s="9">
        <f t="shared" si="0"/>
        <v>489464</v>
      </c>
      <c r="M21" s="10">
        <v>133104</v>
      </c>
      <c r="N21" s="17">
        <f t="shared" si="1"/>
        <v>913567.33</v>
      </c>
      <c r="O21" s="12">
        <v>0</v>
      </c>
      <c r="P21" s="12">
        <f>I21-O21</f>
        <v>1046671.33</v>
      </c>
      <c r="Q21" s="23">
        <v>4720</v>
      </c>
      <c r="R21" s="24">
        <f t="shared" si="2"/>
        <v>1041951.33</v>
      </c>
      <c r="S21" s="12">
        <f t="shared" si="4"/>
        <v>8458668.629999999</v>
      </c>
    </row>
    <row r="22" spans="1:19" ht="25.5">
      <c r="A22" s="22" t="s">
        <v>89</v>
      </c>
      <c r="B22" s="6" t="s">
        <v>29</v>
      </c>
      <c r="C22" s="20" t="s">
        <v>62</v>
      </c>
      <c r="D22" s="13" t="s">
        <v>101</v>
      </c>
      <c r="E22" s="7" t="s">
        <v>30</v>
      </c>
      <c r="F22" s="7" t="s">
        <v>74</v>
      </c>
      <c r="G22" s="34">
        <v>81.5</v>
      </c>
      <c r="H22" s="8" t="s">
        <v>31</v>
      </c>
      <c r="I22" s="9">
        <v>3510294.21</v>
      </c>
      <c r="J22" s="14" t="e">
        <f t="shared" si="3"/>
        <v>#REF!</v>
      </c>
      <c r="K22" s="10">
        <v>0</v>
      </c>
      <c r="L22" s="9">
        <f t="shared" si="0"/>
        <v>3510294.21</v>
      </c>
      <c r="M22" s="10">
        <v>0</v>
      </c>
      <c r="N22" s="17">
        <f t="shared" si="1"/>
        <v>3510294.21</v>
      </c>
      <c r="O22" s="11"/>
      <c r="P22" s="11"/>
      <c r="Q22" s="23">
        <v>0</v>
      </c>
      <c r="R22" s="24">
        <f t="shared" si="2"/>
        <v>3510294.21</v>
      </c>
      <c r="S22" s="12">
        <f t="shared" si="4"/>
        <v>11968962.84</v>
      </c>
    </row>
    <row r="23" spans="1:19" ht="25.5">
      <c r="A23" s="22" t="s">
        <v>90</v>
      </c>
      <c r="B23" s="6" t="s">
        <v>43</v>
      </c>
      <c r="C23" s="20" t="s">
        <v>63</v>
      </c>
      <c r="D23" s="13" t="s">
        <v>44</v>
      </c>
      <c r="E23" s="7" t="s">
        <v>45</v>
      </c>
      <c r="F23" s="7" t="s">
        <v>74</v>
      </c>
      <c r="G23" s="34">
        <v>80.5</v>
      </c>
      <c r="H23" s="8" t="s">
        <v>2</v>
      </c>
      <c r="I23" s="9">
        <v>2896508.9</v>
      </c>
      <c r="J23" s="14" t="e">
        <f t="shared" si="3"/>
        <v>#REF!</v>
      </c>
      <c r="K23" s="10">
        <v>0</v>
      </c>
      <c r="L23" s="9">
        <f t="shared" si="0"/>
        <v>2896508.9</v>
      </c>
      <c r="M23" s="10">
        <v>382321.18</v>
      </c>
      <c r="N23" s="17">
        <f t="shared" si="1"/>
        <v>2514187.7199999997</v>
      </c>
      <c r="O23" s="11"/>
      <c r="P23" s="11"/>
      <c r="Q23" s="23">
        <v>98530</v>
      </c>
      <c r="R23" s="24">
        <f t="shared" si="2"/>
        <v>2797978.9</v>
      </c>
      <c r="S23" s="12">
        <f t="shared" si="4"/>
        <v>14766941.74</v>
      </c>
    </row>
    <row r="24" spans="1:19" ht="51">
      <c r="A24" s="22" t="s">
        <v>91</v>
      </c>
      <c r="B24" s="6" t="s">
        <v>36</v>
      </c>
      <c r="C24" s="20" t="s">
        <v>64</v>
      </c>
      <c r="D24" s="13" t="s">
        <v>102</v>
      </c>
      <c r="E24" s="7" t="s">
        <v>37</v>
      </c>
      <c r="F24" s="7" t="s">
        <v>73</v>
      </c>
      <c r="G24" s="34">
        <v>80</v>
      </c>
      <c r="H24" s="8" t="s">
        <v>2</v>
      </c>
      <c r="I24" s="9">
        <v>3924833.64</v>
      </c>
      <c r="J24" s="14" t="e">
        <f t="shared" si="3"/>
        <v>#REF!</v>
      </c>
      <c r="K24" s="10">
        <v>73306.32</v>
      </c>
      <c r="L24" s="9">
        <f t="shared" si="0"/>
        <v>3851527.3200000003</v>
      </c>
      <c r="M24" s="10">
        <v>461852</v>
      </c>
      <c r="N24" s="17">
        <f t="shared" si="1"/>
        <v>3462981.64</v>
      </c>
      <c r="O24" s="11"/>
      <c r="P24" s="11"/>
      <c r="Q24" s="23">
        <v>13570</v>
      </c>
      <c r="R24" s="24">
        <f t="shared" si="2"/>
        <v>3911263.64</v>
      </c>
      <c r="S24" s="12">
        <f t="shared" si="4"/>
        <v>18678205.38</v>
      </c>
    </row>
    <row r="25" spans="1:19" ht="25.5">
      <c r="A25" s="22" t="s">
        <v>92</v>
      </c>
      <c r="B25" s="6" t="s">
        <v>27</v>
      </c>
      <c r="C25" s="20" t="s">
        <v>65</v>
      </c>
      <c r="D25" s="13" t="s">
        <v>104</v>
      </c>
      <c r="E25" s="7" t="s">
        <v>28</v>
      </c>
      <c r="F25" s="7" t="s">
        <v>74</v>
      </c>
      <c r="G25" s="34">
        <v>78.5</v>
      </c>
      <c r="H25" s="8" t="s">
        <v>2</v>
      </c>
      <c r="I25" s="9">
        <v>2435195.5</v>
      </c>
      <c r="J25" s="14" t="e">
        <f t="shared" si="3"/>
        <v>#REF!</v>
      </c>
      <c r="K25" s="10">
        <v>0</v>
      </c>
      <c r="L25" s="9">
        <f t="shared" si="0"/>
        <v>2435195.5</v>
      </c>
      <c r="M25" s="10">
        <v>70800</v>
      </c>
      <c r="N25" s="17">
        <f t="shared" si="1"/>
        <v>2364395.5</v>
      </c>
      <c r="O25" s="12">
        <v>0</v>
      </c>
      <c r="P25" s="12">
        <f>I25-O25</f>
        <v>2435195.5</v>
      </c>
      <c r="Q25" s="23">
        <v>248793.56</v>
      </c>
      <c r="R25" s="24">
        <f t="shared" si="2"/>
        <v>2186401.94</v>
      </c>
      <c r="S25" s="12">
        <f t="shared" si="4"/>
        <v>20864607.32</v>
      </c>
    </row>
    <row r="26" spans="1:19" ht="25.5">
      <c r="A26" s="22" t="s">
        <v>93</v>
      </c>
      <c r="B26" s="6" t="s">
        <v>38</v>
      </c>
      <c r="C26" s="20" t="s">
        <v>66</v>
      </c>
      <c r="D26" s="13" t="s">
        <v>103</v>
      </c>
      <c r="E26" s="7" t="s">
        <v>39</v>
      </c>
      <c r="F26" s="7" t="s">
        <v>77</v>
      </c>
      <c r="G26" s="34">
        <v>77</v>
      </c>
      <c r="H26" s="8" t="s">
        <v>2</v>
      </c>
      <c r="I26" s="9">
        <v>4307934.34</v>
      </c>
      <c r="J26" s="14" t="e">
        <f t="shared" si="3"/>
        <v>#REF!</v>
      </c>
      <c r="K26" s="10">
        <v>0</v>
      </c>
      <c r="L26" s="9">
        <f t="shared" si="0"/>
        <v>4307934.34</v>
      </c>
      <c r="M26" s="10">
        <v>0</v>
      </c>
      <c r="N26" s="17">
        <f t="shared" si="1"/>
        <v>4307934.34</v>
      </c>
      <c r="O26" s="11"/>
      <c r="P26" s="11"/>
      <c r="Q26" s="23">
        <v>47200</v>
      </c>
      <c r="R26" s="24">
        <f t="shared" si="2"/>
        <v>4260734.34</v>
      </c>
      <c r="S26" s="12">
        <f t="shared" si="4"/>
        <v>25125341.66</v>
      </c>
    </row>
    <row r="27" spans="1:19" ht="51">
      <c r="A27" s="22" t="s">
        <v>94</v>
      </c>
      <c r="B27" s="6" t="s">
        <v>10</v>
      </c>
      <c r="C27" s="20" t="s">
        <v>67</v>
      </c>
      <c r="D27" s="13" t="s">
        <v>11</v>
      </c>
      <c r="E27" s="7" t="s">
        <v>12</v>
      </c>
      <c r="F27" s="7" t="s">
        <v>78</v>
      </c>
      <c r="G27" s="34">
        <v>76</v>
      </c>
      <c r="H27" s="8" t="s">
        <v>13</v>
      </c>
      <c r="I27" s="9">
        <v>4496189.4</v>
      </c>
      <c r="J27" s="14" t="e">
        <f t="shared" si="3"/>
        <v>#REF!</v>
      </c>
      <c r="K27" s="10">
        <v>0</v>
      </c>
      <c r="L27" s="9">
        <f t="shared" si="0"/>
        <v>4496189.4</v>
      </c>
      <c r="M27" s="10">
        <v>69100.8</v>
      </c>
      <c r="N27" s="17">
        <f t="shared" si="1"/>
        <v>4427088.600000001</v>
      </c>
      <c r="O27" s="11"/>
      <c r="P27" s="11"/>
      <c r="Q27" s="23">
        <v>518728</v>
      </c>
      <c r="R27" s="24">
        <f aca="true" t="shared" si="5" ref="R27:R32">I27-Q27</f>
        <v>3977461.4000000004</v>
      </c>
      <c r="S27" s="12">
        <f t="shared" si="4"/>
        <v>29102803.060000002</v>
      </c>
    </row>
    <row r="28" spans="1:19" ht="51">
      <c r="A28" s="22" t="s">
        <v>95</v>
      </c>
      <c r="B28" s="6" t="s">
        <v>7</v>
      </c>
      <c r="C28" s="20" t="s">
        <v>68</v>
      </c>
      <c r="D28" s="13" t="s">
        <v>8</v>
      </c>
      <c r="E28" s="7" t="s">
        <v>9</v>
      </c>
      <c r="F28" s="7" t="s">
        <v>73</v>
      </c>
      <c r="G28" s="34">
        <v>73.5</v>
      </c>
      <c r="H28" s="8" t="s">
        <v>2</v>
      </c>
      <c r="I28" s="9">
        <v>1204566.1</v>
      </c>
      <c r="J28" s="14" t="e">
        <f t="shared" si="3"/>
        <v>#REF!</v>
      </c>
      <c r="K28" s="10">
        <v>0</v>
      </c>
      <c r="L28" s="9">
        <f t="shared" si="0"/>
        <v>1204566.1</v>
      </c>
      <c r="M28" s="10">
        <v>151742.1</v>
      </c>
      <c r="N28" s="17">
        <f t="shared" si="1"/>
        <v>1052824</v>
      </c>
      <c r="O28" s="12">
        <v>21092.5</v>
      </c>
      <c r="P28" s="12">
        <f>I28-O28</f>
        <v>1183473.6</v>
      </c>
      <c r="Q28" s="23">
        <v>125124.1</v>
      </c>
      <c r="R28" s="24">
        <f t="shared" si="5"/>
        <v>1079442</v>
      </c>
      <c r="S28" s="12">
        <f t="shared" si="4"/>
        <v>30182245.060000002</v>
      </c>
    </row>
    <row r="29" spans="1:19" ht="25.5">
      <c r="A29" s="22" t="s">
        <v>96</v>
      </c>
      <c r="B29" s="6" t="s">
        <v>23</v>
      </c>
      <c r="C29" s="20" t="s">
        <v>69</v>
      </c>
      <c r="D29" s="13" t="s">
        <v>24</v>
      </c>
      <c r="E29" s="7" t="s">
        <v>25</v>
      </c>
      <c r="F29" s="7" t="s">
        <v>74</v>
      </c>
      <c r="G29" s="34">
        <v>73.5</v>
      </c>
      <c r="H29" s="8" t="s">
        <v>26</v>
      </c>
      <c r="I29" s="9">
        <v>1169522.54</v>
      </c>
      <c r="J29" s="14" t="e">
        <f t="shared" si="3"/>
        <v>#REF!</v>
      </c>
      <c r="K29" s="10">
        <v>0</v>
      </c>
      <c r="L29" s="9">
        <f t="shared" si="0"/>
        <v>1169522.54</v>
      </c>
      <c r="M29" s="10">
        <v>0</v>
      </c>
      <c r="N29" s="17">
        <f t="shared" si="1"/>
        <v>1169522.54</v>
      </c>
      <c r="O29" s="11"/>
      <c r="P29" s="11"/>
      <c r="Q29" s="23">
        <v>0</v>
      </c>
      <c r="R29" s="24">
        <f t="shared" si="5"/>
        <v>1169522.54</v>
      </c>
      <c r="S29" s="12">
        <f t="shared" si="4"/>
        <v>31351767.6</v>
      </c>
    </row>
    <row r="30" spans="1:19" ht="25.5">
      <c r="A30" s="22" t="s">
        <v>97</v>
      </c>
      <c r="B30" s="6" t="s">
        <v>17</v>
      </c>
      <c r="C30" s="20" t="s">
        <v>70</v>
      </c>
      <c r="D30" s="13" t="s">
        <v>18</v>
      </c>
      <c r="E30" s="7" t="s">
        <v>19</v>
      </c>
      <c r="F30" s="7" t="s">
        <v>74</v>
      </c>
      <c r="G30" s="34">
        <v>68</v>
      </c>
      <c r="H30" s="8" t="s">
        <v>20</v>
      </c>
      <c r="I30" s="9">
        <v>1819324</v>
      </c>
      <c r="J30" s="14" t="e">
        <f>#REF!+I30</f>
        <v>#REF!</v>
      </c>
      <c r="K30" s="10">
        <v>0</v>
      </c>
      <c r="L30" s="9">
        <f t="shared" si="0"/>
        <v>1819324</v>
      </c>
      <c r="M30" s="10">
        <v>0</v>
      </c>
      <c r="N30" s="17">
        <f t="shared" si="1"/>
        <v>1819324</v>
      </c>
      <c r="O30" s="11"/>
      <c r="P30" s="11"/>
      <c r="Q30" s="23">
        <v>0</v>
      </c>
      <c r="R30" s="24">
        <f t="shared" si="5"/>
        <v>1819324</v>
      </c>
      <c r="S30" s="12">
        <f t="shared" si="4"/>
        <v>33171091.6</v>
      </c>
    </row>
    <row r="31" spans="1:19" ht="25.5">
      <c r="A31" s="22" t="s">
        <v>98</v>
      </c>
      <c r="B31" s="6" t="s">
        <v>14</v>
      </c>
      <c r="C31" s="20" t="s">
        <v>71</v>
      </c>
      <c r="D31" s="13" t="s">
        <v>15</v>
      </c>
      <c r="E31" s="7" t="s">
        <v>16</v>
      </c>
      <c r="F31" s="7" t="s">
        <v>73</v>
      </c>
      <c r="G31" s="34">
        <v>66</v>
      </c>
      <c r="H31" s="8" t="s">
        <v>2</v>
      </c>
      <c r="I31" s="9">
        <v>1146249.64</v>
      </c>
      <c r="J31" s="14" t="e">
        <f t="shared" si="3"/>
        <v>#REF!</v>
      </c>
      <c r="K31" s="10">
        <v>0</v>
      </c>
      <c r="L31" s="9">
        <f t="shared" si="0"/>
        <v>1146249.64</v>
      </c>
      <c r="M31" s="10">
        <v>10041.8</v>
      </c>
      <c r="N31" s="17">
        <f t="shared" si="1"/>
        <v>1136207.8399999999</v>
      </c>
      <c r="O31" s="12">
        <v>0</v>
      </c>
      <c r="P31" s="12">
        <f>I31-O31</f>
        <v>1146249.64</v>
      </c>
      <c r="Q31" s="23">
        <v>10041.8</v>
      </c>
      <c r="R31" s="24">
        <f t="shared" si="5"/>
        <v>1136207.8399999999</v>
      </c>
      <c r="S31" s="12">
        <f t="shared" si="4"/>
        <v>34307299.44</v>
      </c>
    </row>
    <row r="32" spans="1:19" ht="25.5">
      <c r="A32" s="22" t="s">
        <v>99</v>
      </c>
      <c r="B32" s="6" t="s">
        <v>46</v>
      </c>
      <c r="C32" s="20" t="s">
        <v>72</v>
      </c>
      <c r="D32" s="13" t="s">
        <v>105</v>
      </c>
      <c r="E32" s="7" t="s">
        <v>47</v>
      </c>
      <c r="F32" s="7" t="s">
        <v>76</v>
      </c>
      <c r="G32" s="34">
        <v>66</v>
      </c>
      <c r="H32" s="8" t="s">
        <v>3</v>
      </c>
      <c r="I32" s="9">
        <v>4124697.55</v>
      </c>
      <c r="J32" s="14" t="e">
        <f t="shared" si="3"/>
        <v>#REF!</v>
      </c>
      <c r="K32" s="10">
        <v>0</v>
      </c>
      <c r="L32" s="9">
        <f t="shared" si="0"/>
        <v>4124697.55</v>
      </c>
      <c r="M32" s="10">
        <v>0</v>
      </c>
      <c r="N32" s="17">
        <f t="shared" si="1"/>
        <v>4124697.55</v>
      </c>
      <c r="O32" s="12">
        <v>0</v>
      </c>
      <c r="P32" s="12">
        <f>I32-O32</f>
        <v>4124697.55</v>
      </c>
      <c r="Q32" s="23">
        <v>17700</v>
      </c>
      <c r="R32" s="24">
        <f t="shared" si="5"/>
        <v>4106997.55</v>
      </c>
      <c r="S32" s="12">
        <f t="shared" si="4"/>
        <v>38414296.989999995</v>
      </c>
    </row>
    <row r="33" spans="1:18" ht="34.5" customHeight="1">
      <c r="A33" s="25" t="s">
        <v>106</v>
      </c>
      <c r="G33" s="22" t="s">
        <v>116</v>
      </c>
      <c r="H33" s="31"/>
      <c r="I33" s="32">
        <f>SUM(I17:I32)</f>
        <v>39616704.449999996</v>
      </c>
      <c r="J33" s="31"/>
      <c r="K33" s="31"/>
      <c r="L33" s="31"/>
      <c r="M33" s="31"/>
      <c r="N33" s="31"/>
      <c r="O33" s="33"/>
      <c r="P33" s="31"/>
      <c r="Q33" s="32">
        <f>SUM(Q17:Q32)</f>
        <v>1202407.4600000002</v>
      </c>
      <c r="R33" s="32">
        <f>SUM(R17:R32)</f>
        <v>38414296.989999995</v>
      </c>
    </row>
    <row r="34" spans="13:15" ht="15">
      <c r="M34" s="2"/>
      <c r="N34" s="2"/>
      <c r="O34" s="1"/>
    </row>
    <row r="35" spans="13:15" ht="15">
      <c r="M35" s="2"/>
      <c r="N35" s="2"/>
      <c r="O35" s="1"/>
    </row>
    <row r="36" spans="13:15" ht="15">
      <c r="M36" s="2"/>
      <c r="N36" s="2"/>
      <c r="O36" s="1"/>
    </row>
    <row r="37" spans="13:15" ht="15">
      <c r="M37" s="2"/>
      <c r="N37" s="2"/>
      <c r="O37" s="1"/>
    </row>
    <row r="38" spans="13:15" ht="15">
      <c r="M38" s="2"/>
      <c r="N38" s="2"/>
      <c r="O38" s="1"/>
    </row>
    <row r="39" spans="13:15" ht="15">
      <c r="M39" s="2"/>
      <c r="N39" s="2"/>
      <c r="O39" s="1"/>
    </row>
    <row r="40" spans="13:15" ht="15">
      <c r="M40" s="2"/>
      <c r="N40" s="2"/>
      <c r="O40" s="1"/>
    </row>
    <row r="41" spans="13:15" ht="15">
      <c r="M41" s="2"/>
      <c r="N41" s="2"/>
      <c r="O41" s="1"/>
    </row>
    <row r="42" spans="13:15" ht="15">
      <c r="M42" s="2"/>
      <c r="N42" s="2"/>
      <c r="O42" s="1"/>
    </row>
    <row r="43" spans="13:15" ht="15">
      <c r="M43" s="2"/>
      <c r="N43" s="2"/>
      <c r="O43" s="1"/>
    </row>
    <row r="44" spans="13:15" ht="15">
      <c r="M44" s="2"/>
      <c r="N44" s="2"/>
      <c r="O44" s="1"/>
    </row>
    <row r="45" spans="13:15" ht="15">
      <c r="M45" s="2"/>
      <c r="N45" s="2"/>
      <c r="O45" s="1"/>
    </row>
    <row r="46" spans="13:15" ht="15">
      <c r="M46" s="2"/>
      <c r="N46" s="2"/>
      <c r="O46" s="1"/>
    </row>
    <row r="47" spans="13:15" ht="15">
      <c r="M47" s="2"/>
      <c r="N47" s="2"/>
      <c r="O47" s="1"/>
    </row>
    <row r="48" spans="13:15" ht="15">
      <c r="M48" s="2"/>
      <c r="N48" s="2"/>
      <c r="O48" s="1"/>
    </row>
    <row r="49" spans="13:15" ht="15">
      <c r="M49" s="2"/>
      <c r="N49" s="2"/>
      <c r="O49" s="1"/>
    </row>
    <row r="50" spans="13:15" ht="15">
      <c r="M50" s="2"/>
      <c r="N50" s="2"/>
      <c r="O50" s="1"/>
    </row>
    <row r="51" spans="13:15" ht="15">
      <c r="M51" s="2"/>
      <c r="N51" s="2"/>
      <c r="O51" s="1"/>
    </row>
    <row r="52" spans="13:15" ht="15">
      <c r="M52" s="2"/>
      <c r="N52" s="2"/>
      <c r="O52" s="1"/>
    </row>
    <row r="53" spans="13:15" ht="15">
      <c r="M53" s="2"/>
      <c r="N53" s="2"/>
      <c r="O53" s="1"/>
    </row>
    <row r="54" spans="13:15" ht="15">
      <c r="M54" s="2"/>
      <c r="N54" s="2"/>
      <c r="O54" s="1"/>
    </row>
    <row r="55" spans="13:15" ht="15">
      <c r="M55" s="2"/>
      <c r="N55" s="2"/>
      <c r="O55" s="1"/>
    </row>
    <row r="56" spans="13:15" ht="15">
      <c r="M56" s="2"/>
      <c r="N56" s="2"/>
      <c r="O56" s="1"/>
    </row>
    <row r="57" spans="13:15" ht="15">
      <c r="M57" s="2"/>
      <c r="N57" s="2"/>
      <c r="O57" s="1"/>
    </row>
    <row r="58" spans="13:15" ht="15">
      <c r="M58" s="2"/>
      <c r="N58" s="2"/>
      <c r="O58" s="1"/>
    </row>
    <row r="59" spans="13:15" ht="15">
      <c r="M59" s="2"/>
      <c r="N59" s="2"/>
      <c r="O59" s="1"/>
    </row>
    <row r="60" spans="13:15" ht="15">
      <c r="M60" s="2"/>
      <c r="N60" s="2"/>
      <c r="O60" s="1"/>
    </row>
    <row r="61" spans="13:15" ht="15">
      <c r="M61" s="2"/>
      <c r="N61" s="2"/>
      <c r="O61" s="1"/>
    </row>
    <row r="62" spans="13:15" ht="15">
      <c r="M62" s="2"/>
      <c r="N62" s="2"/>
      <c r="O62" s="1"/>
    </row>
    <row r="63" spans="13:15" ht="15">
      <c r="M63" s="2"/>
      <c r="N63" s="2"/>
      <c r="O63" s="1"/>
    </row>
    <row r="64" spans="13:15" ht="15">
      <c r="M64" s="2"/>
      <c r="N64" s="2"/>
      <c r="O64" s="1"/>
    </row>
    <row r="65" spans="13:15" ht="15">
      <c r="M65" s="2"/>
      <c r="N65" s="2"/>
      <c r="O65" s="1"/>
    </row>
    <row r="66" spans="13:15" ht="15">
      <c r="M66" s="2"/>
      <c r="N66" s="2"/>
      <c r="O66" s="1"/>
    </row>
    <row r="67" spans="13:15" ht="15">
      <c r="M67" s="2"/>
      <c r="N67" s="2"/>
      <c r="O67" s="1"/>
    </row>
    <row r="68" spans="13:15" ht="15">
      <c r="M68" s="2"/>
      <c r="N68" s="2"/>
      <c r="O68" s="1"/>
    </row>
    <row r="69" spans="13:15" ht="15">
      <c r="M69" s="2"/>
      <c r="N69" s="2"/>
      <c r="O69" s="1"/>
    </row>
    <row r="70" spans="13:15" ht="15">
      <c r="M70" s="2"/>
      <c r="N70" s="2"/>
      <c r="O70" s="1"/>
    </row>
    <row r="71" spans="13:15" ht="15">
      <c r="M71" s="2"/>
      <c r="N71" s="2"/>
      <c r="O71" s="1"/>
    </row>
    <row r="72" spans="13:15" ht="15">
      <c r="M72" s="2"/>
      <c r="N72" s="2"/>
      <c r="O72" s="1"/>
    </row>
    <row r="73" spans="13:15" ht="15">
      <c r="M73" s="2"/>
      <c r="N73" s="2"/>
      <c r="O73" s="1"/>
    </row>
    <row r="74" spans="13:15" ht="15">
      <c r="M74" s="2"/>
      <c r="N74" s="2"/>
      <c r="O74" s="1"/>
    </row>
    <row r="75" spans="13:15" ht="15">
      <c r="M75" s="2"/>
      <c r="N75" s="2"/>
      <c r="O75" s="1"/>
    </row>
    <row r="76" spans="13:15" ht="15">
      <c r="M76" s="2"/>
      <c r="N76" s="2"/>
      <c r="O76" s="1"/>
    </row>
    <row r="77" spans="13:15" ht="15">
      <c r="M77" s="2"/>
      <c r="N77" s="2"/>
      <c r="O77" s="1"/>
    </row>
    <row r="78" spans="13:15" ht="15">
      <c r="M78" s="2"/>
      <c r="N78" s="2"/>
      <c r="O78" s="1"/>
    </row>
    <row r="79" spans="13:15" ht="15">
      <c r="M79" s="2"/>
      <c r="N79" s="2"/>
      <c r="O79" s="1"/>
    </row>
    <row r="80" spans="13:15" ht="15">
      <c r="M80" s="2"/>
      <c r="N80" s="2"/>
      <c r="O80" s="1"/>
    </row>
    <row r="81" spans="13:15" ht="15">
      <c r="M81" s="2"/>
      <c r="N81" s="2"/>
      <c r="O81" s="1"/>
    </row>
    <row r="82" spans="13:15" ht="15">
      <c r="M82" s="2"/>
      <c r="N82" s="2"/>
      <c r="O82" s="1"/>
    </row>
    <row r="83" spans="13:15" ht="15">
      <c r="M83" s="2"/>
      <c r="N83" s="2"/>
      <c r="O83" s="1"/>
    </row>
    <row r="84" spans="13:15" ht="15">
      <c r="M84" s="2"/>
      <c r="N84" s="2"/>
      <c r="O84" s="1"/>
    </row>
    <row r="85" spans="13:15" ht="15">
      <c r="M85" s="2"/>
      <c r="N85" s="2"/>
      <c r="O85" s="1"/>
    </row>
    <row r="86" spans="13:15" ht="15">
      <c r="M86" s="2"/>
      <c r="N86" s="2"/>
      <c r="O86" s="1"/>
    </row>
    <row r="87" spans="13:15" ht="15">
      <c r="M87" s="2"/>
      <c r="N87" s="2"/>
      <c r="O87" s="1"/>
    </row>
    <row r="88" spans="13:15" ht="15">
      <c r="M88" s="2"/>
      <c r="N88" s="2"/>
      <c r="O88" s="1"/>
    </row>
    <row r="89" spans="13:15" ht="15">
      <c r="M89" s="2"/>
      <c r="N89" s="2"/>
      <c r="O89" s="1"/>
    </row>
    <row r="90" spans="13:15" ht="15">
      <c r="M90" s="2"/>
      <c r="N90" s="2"/>
      <c r="O90" s="1"/>
    </row>
    <row r="91" spans="13:15" ht="15">
      <c r="M91" s="2"/>
      <c r="N91" s="2"/>
      <c r="O91" s="1"/>
    </row>
    <row r="92" spans="13:15" ht="15">
      <c r="M92" s="2"/>
      <c r="N92" s="2"/>
      <c r="O92" s="1"/>
    </row>
    <row r="93" spans="13:15" ht="15">
      <c r="M93" s="2"/>
      <c r="N93" s="2"/>
      <c r="O93" s="1"/>
    </row>
    <row r="94" spans="13:15" ht="15">
      <c r="M94" s="2"/>
      <c r="N94" s="2"/>
      <c r="O94" s="1"/>
    </row>
    <row r="95" spans="13:15" ht="15">
      <c r="M95" s="2"/>
      <c r="N95" s="2"/>
      <c r="O95" s="1"/>
    </row>
    <row r="96" spans="13:15" ht="15">
      <c r="M96" s="2"/>
      <c r="N96" s="2"/>
      <c r="O96" s="1"/>
    </row>
    <row r="97" spans="13:15" ht="15">
      <c r="M97" s="2"/>
      <c r="N97" s="2"/>
      <c r="O97" s="1"/>
    </row>
    <row r="98" spans="13:15" ht="15">
      <c r="M98" s="2"/>
      <c r="N98" s="2"/>
      <c r="O98" s="1"/>
    </row>
    <row r="99" spans="13:15" ht="15">
      <c r="M99" s="2"/>
      <c r="N99" s="2"/>
      <c r="O99" s="1"/>
    </row>
    <row r="100" spans="13:15" ht="15">
      <c r="M100" s="2"/>
      <c r="N100" s="2"/>
      <c r="O100" s="1"/>
    </row>
    <row r="101" spans="13:15" ht="15">
      <c r="M101" s="2"/>
      <c r="N101" s="2"/>
      <c r="O101" s="1"/>
    </row>
    <row r="102" spans="13:15" ht="15">
      <c r="M102" s="2"/>
      <c r="N102" s="2"/>
      <c r="O102" s="1"/>
    </row>
    <row r="103" spans="13:15" ht="15">
      <c r="M103" s="2"/>
      <c r="N103" s="2"/>
      <c r="O103" s="1"/>
    </row>
    <row r="104" spans="13:15" ht="15">
      <c r="M104" s="2"/>
      <c r="N104" s="2"/>
      <c r="O104" s="1"/>
    </row>
    <row r="105" spans="13:15" ht="15">
      <c r="M105" s="2"/>
      <c r="N105" s="2"/>
      <c r="O105" s="1"/>
    </row>
    <row r="106" spans="13:15" ht="15">
      <c r="M106" s="2"/>
      <c r="N106" s="2"/>
      <c r="O106" s="1"/>
    </row>
    <row r="107" spans="13:15" ht="15">
      <c r="M107" s="2"/>
      <c r="N107" s="2"/>
      <c r="O107" s="1"/>
    </row>
    <row r="108" spans="13:15" ht="15">
      <c r="M108" s="2"/>
      <c r="N108" s="2"/>
      <c r="O108" s="1"/>
    </row>
    <row r="109" spans="13:15" ht="15">
      <c r="M109" s="2"/>
      <c r="N109" s="2"/>
      <c r="O109" s="1"/>
    </row>
    <row r="110" spans="13:15" ht="15">
      <c r="M110" s="2"/>
      <c r="N110" s="2"/>
      <c r="O110" s="1"/>
    </row>
    <row r="111" spans="13:15" ht="15">
      <c r="M111" s="2"/>
      <c r="N111" s="2"/>
      <c r="O111" s="1"/>
    </row>
    <row r="112" spans="13:15" ht="15">
      <c r="M112" s="2"/>
      <c r="N112" s="2"/>
      <c r="O112" s="1"/>
    </row>
    <row r="113" spans="13:15" ht="15">
      <c r="M113" s="2"/>
      <c r="N113" s="2"/>
      <c r="O113" s="1"/>
    </row>
    <row r="114" spans="13:15" ht="15">
      <c r="M114" s="2"/>
      <c r="N114" s="2"/>
      <c r="O114" s="1"/>
    </row>
    <row r="115" spans="13:15" ht="15">
      <c r="M115" s="2"/>
      <c r="N115" s="2"/>
      <c r="O115" s="1"/>
    </row>
    <row r="116" spans="13:15" ht="15">
      <c r="M116" s="2"/>
      <c r="N116" s="2"/>
      <c r="O116" s="1"/>
    </row>
    <row r="117" spans="13:15" ht="15">
      <c r="M117" s="2"/>
      <c r="N117" s="2"/>
      <c r="O117" s="1"/>
    </row>
    <row r="118" spans="13:15" ht="15">
      <c r="M118" s="2"/>
      <c r="N118" s="2"/>
      <c r="O118" s="1"/>
    </row>
    <row r="119" spans="13:15" ht="15">
      <c r="M119" s="2"/>
      <c r="N119" s="2"/>
      <c r="O119" s="1"/>
    </row>
    <row r="120" spans="13:15" ht="15">
      <c r="M120" s="2"/>
      <c r="N120" s="2"/>
      <c r="O120" s="1"/>
    </row>
    <row r="121" spans="13:15" ht="15">
      <c r="M121" s="2"/>
      <c r="N121" s="2"/>
      <c r="O121" s="1"/>
    </row>
    <row r="122" spans="13:15" ht="15">
      <c r="M122" s="2"/>
      <c r="N122" s="2"/>
      <c r="O122" s="1"/>
    </row>
    <row r="123" spans="13:15" ht="15">
      <c r="M123" s="2"/>
      <c r="N123" s="2"/>
      <c r="O123" s="1"/>
    </row>
    <row r="124" spans="13:15" ht="15">
      <c r="M124" s="2"/>
      <c r="N124" s="2"/>
      <c r="O124" s="1"/>
    </row>
    <row r="125" spans="13:15" ht="15">
      <c r="M125" s="2"/>
      <c r="N125" s="2"/>
      <c r="O125" s="1"/>
    </row>
    <row r="126" spans="13:15" ht="15">
      <c r="M126" s="2"/>
      <c r="N126" s="2"/>
      <c r="O126" s="1"/>
    </row>
    <row r="127" spans="13:15" ht="15">
      <c r="M127" s="2"/>
      <c r="N127" s="2"/>
      <c r="O127" s="1"/>
    </row>
    <row r="128" spans="13:15" ht="15">
      <c r="M128" s="2"/>
      <c r="N128" s="2"/>
      <c r="O128" s="1"/>
    </row>
    <row r="129" spans="13:15" ht="15">
      <c r="M129" s="2"/>
      <c r="N129" s="2"/>
      <c r="O129" s="1"/>
    </row>
    <row r="130" spans="13:15" ht="15">
      <c r="M130" s="2"/>
      <c r="N130" s="2"/>
      <c r="O130" s="1"/>
    </row>
    <row r="131" spans="13:15" ht="15">
      <c r="M131" s="2"/>
      <c r="N131" s="2"/>
      <c r="O131" s="1"/>
    </row>
    <row r="132" spans="13:15" ht="15">
      <c r="M132" s="2"/>
      <c r="N132" s="2"/>
      <c r="O132" s="1"/>
    </row>
    <row r="133" spans="13:15" ht="15">
      <c r="M133" s="2"/>
      <c r="N133" s="2"/>
      <c r="O133" s="1"/>
    </row>
    <row r="134" spans="13:15" ht="15">
      <c r="M134" s="2"/>
      <c r="N134" s="2"/>
      <c r="O134" s="1"/>
    </row>
    <row r="135" spans="13:15" ht="15">
      <c r="M135" s="2"/>
      <c r="N135" s="2"/>
      <c r="O135" s="1"/>
    </row>
    <row r="136" spans="13:15" ht="15">
      <c r="M136" s="2"/>
      <c r="N136" s="2"/>
      <c r="O136" s="1"/>
    </row>
    <row r="137" spans="13:15" ht="15">
      <c r="M137" s="2"/>
      <c r="N137" s="2"/>
      <c r="O137" s="1"/>
    </row>
    <row r="138" spans="13:15" ht="15">
      <c r="M138" s="2"/>
      <c r="N138" s="2"/>
      <c r="O138" s="1"/>
    </row>
    <row r="139" spans="13:15" ht="15">
      <c r="M139" s="2"/>
      <c r="N139" s="2"/>
      <c r="O139" s="1"/>
    </row>
    <row r="140" spans="13:15" ht="15">
      <c r="M140" s="2"/>
      <c r="N140" s="2"/>
      <c r="O140" s="1"/>
    </row>
    <row r="141" spans="13:15" ht="15">
      <c r="M141" s="2"/>
      <c r="N141" s="2"/>
      <c r="O141" s="1"/>
    </row>
    <row r="142" spans="13:15" ht="15">
      <c r="M142" s="2"/>
      <c r="N142" s="2"/>
      <c r="O142" s="1"/>
    </row>
    <row r="143" spans="13:15" ht="15">
      <c r="M143" s="2"/>
      <c r="N143" s="2"/>
      <c r="O143" s="1"/>
    </row>
    <row r="144" spans="13:15" ht="15">
      <c r="M144" s="2"/>
      <c r="N144" s="2"/>
      <c r="O144" s="1"/>
    </row>
    <row r="145" spans="13:15" ht="15">
      <c r="M145" s="2"/>
      <c r="N145" s="2"/>
      <c r="O145" s="1"/>
    </row>
    <row r="146" spans="13:15" ht="15">
      <c r="M146" s="2"/>
      <c r="N146" s="2"/>
      <c r="O146" s="1"/>
    </row>
    <row r="147" spans="13:15" ht="15">
      <c r="M147" s="2"/>
      <c r="N147" s="2"/>
      <c r="O147" s="1"/>
    </row>
    <row r="148" spans="13:15" ht="15">
      <c r="M148" s="2"/>
      <c r="N148" s="2"/>
      <c r="O148" s="1"/>
    </row>
    <row r="149" spans="13:15" ht="15">
      <c r="M149" s="2"/>
      <c r="N149" s="2"/>
      <c r="O149" s="1"/>
    </row>
    <row r="150" spans="13:15" ht="15">
      <c r="M150" s="2"/>
      <c r="N150" s="2"/>
      <c r="O150" s="1"/>
    </row>
    <row r="151" spans="13:15" ht="15">
      <c r="M151" s="2"/>
      <c r="N151" s="2"/>
      <c r="O151" s="1"/>
    </row>
    <row r="152" spans="13:15" ht="15">
      <c r="M152" s="2"/>
      <c r="N152" s="2"/>
      <c r="O152" s="1"/>
    </row>
    <row r="153" spans="13:15" ht="15">
      <c r="M153" s="2"/>
      <c r="N153" s="2"/>
      <c r="O153" s="1"/>
    </row>
    <row r="154" spans="13:15" ht="15">
      <c r="M154" s="2"/>
      <c r="N154" s="2"/>
      <c r="O154" s="1"/>
    </row>
    <row r="155" spans="13:15" ht="15">
      <c r="M155" s="2"/>
      <c r="N155" s="2"/>
      <c r="O155" s="1"/>
    </row>
    <row r="156" spans="13:15" ht="15">
      <c r="M156" s="2"/>
      <c r="N156" s="2"/>
      <c r="O156" s="1"/>
    </row>
    <row r="157" spans="13:15" ht="15">
      <c r="M157" s="2"/>
      <c r="N157" s="2"/>
      <c r="O157" s="1"/>
    </row>
    <row r="158" spans="13:15" ht="15">
      <c r="M158" s="2"/>
      <c r="N158" s="2"/>
      <c r="O158" s="1"/>
    </row>
    <row r="159" spans="13:15" ht="15">
      <c r="M159" s="2"/>
      <c r="N159" s="2"/>
      <c r="O159" s="1"/>
    </row>
    <row r="160" spans="13:15" ht="15">
      <c r="M160" s="2"/>
      <c r="N160" s="2"/>
      <c r="O160" s="1"/>
    </row>
    <row r="161" spans="13:15" ht="15">
      <c r="M161" s="2"/>
      <c r="N161" s="2"/>
      <c r="O161" s="1"/>
    </row>
    <row r="162" spans="13:15" ht="15">
      <c r="M162" s="2"/>
      <c r="N162" s="2"/>
      <c r="O162" s="1"/>
    </row>
    <row r="163" spans="13:15" ht="15">
      <c r="M163" s="2"/>
      <c r="N163" s="2"/>
      <c r="O163" s="1"/>
    </row>
    <row r="164" spans="13:15" ht="15">
      <c r="M164" s="2"/>
      <c r="N164" s="2"/>
      <c r="O164" s="1"/>
    </row>
    <row r="165" spans="13:15" ht="15">
      <c r="M165" s="2"/>
      <c r="N165" s="2"/>
      <c r="O165" s="1"/>
    </row>
    <row r="166" spans="13:15" ht="15">
      <c r="M166" s="2"/>
      <c r="N166" s="2"/>
      <c r="O166" s="1"/>
    </row>
    <row r="167" spans="13:15" ht="15">
      <c r="M167" s="2"/>
      <c r="N167" s="2"/>
      <c r="O167" s="1"/>
    </row>
    <row r="168" spans="13:15" ht="15">
      <c r="M168" s="2"/>
      <c r="N168" s="2"/>
      <c r="O168" s="1"/>
    </row>
    <row r="169" spans="13:15" ht="15">
      <c r="M169" s="2"/>
      <c r="N169" s="2"/>
      <c r="O169" s="1"/>
    </row>
    <row r="170" spans="13:15" ht="15">
      <c r="M170" s="2"/>
      <c r="N170" s="2"/>
      <c r="O170" s="1"/>
    </row>
    <row r="171" spans="13:15" ht="15">
      <c r="M171" s="2"/>
      <c r="N171" s="2"/>
      <c r="O171" s="1"/>
    </row>
    <row r="172" spans="13:15" ht="15">
      <c r="M172" s="2"/>
      <c r="N172" s="2"/>
      <c r="O172" s="1"/>
    </row>
    <row r="173" spans="13:15" ht="15">
      <c r="M173" s="2"/>
      <c r="N173" s="2"/>
      <c r="O173" s="1"/>
    </row>
    <row r="174" spans="13:15" ht="15">
      <c r="M174" s="2"/>
      <c r="N174" s="2"/>
      <c r="O174" s="1"/>
    </row>
    <row r="175" spans="13:15" ht="15">
      <c r="M175" s="2"/>
      <c r="N175" s="2"/>
      <c r="O175" s="1"/>
    </row>
    <row r="176" spans="13:15" ht="15">
      <c r="M176" s="2"/>
      <c r="N176" s="2"/>
      <c r="O176" s="1"/>
    </row>
    <row r="177" spans="13:15" ht="15">
      <c r="M177" s="2"/>
      <c r="N177" s="2"/>
      <c r="O177" s="1"/>
    </row>
    <row r="178" spans="13:15" ht="15">
      <c r="M178" s="2"/>
      <c r="N178" s="2"/>
      <c r="O178" s="1"/>
    </row>
    <row r="179" spans="13:15" ht="15">
      <c r="M179" s="2"/>
      <c r="N179" s="2"/>
      <c r="O179" s="1"/>
    </row>
    <row r="180" spans="13:15" ht="15">
      <c r="M180" s="2"/>
      <c r="N180" s="2"/>
      <c r="O180" s="1"/>
    </row>
    <row r="181" spans="13:15" ht="15">
      <c r="M181" s="2"/>
      <c r="N181" s="2"/>
      <c r="O181" s="1"/>
    </row>
    <row r="182" spans="13:15" ht="15">
      <c r="M182" s="2"/>
      <c r="N182" s="2"/>
      <c r="O182" s="1"/>
    </row>
    <row r="183" spans="13:15" ht="15">
      <c r="M183" s="2"/>
      <c r="N183" s="2"/>
      <c r="O183" s="1"/>
    </row>
    <row r="184" spans="13:15" ht="15">
      <c r="M184" s="2"/>
      <c r="N184" s="2"/>
      <c r="O184" s="1"/>
    </row>
    <row r="185" spans="13:15" ht="15">
      <c r="M185" s="2"/>
      <c r="N185" s="2"/>
      <c r="O185" s="1"/>
    </row>
    <row r="186" spans="13:15" ht="15">
      <c r="M186" s="2"/>
      <c r="N186" s="2"/>
      <c r="O186" s="1"/>
    </row>
    <row r="187" spans="13:15" ht="15">
      <c r="M187" s="2"/>
      <c r="N187" s="2"/>
      <c r="O187" s="1"/>
    </row>
    <row r="188" spans="13:15" ht="15">
      <c r="M188" s="2"/>
      <c r="N188" s="2"/>
      <c r="O188" s="1"/>
    </row>
    <row r="189" spans="13:15" ht="15">
      <c r="M189" s="2"/>
      <c r="N189" s="2"/>
      <c r="O189" s="1"/>
    </row>
    <row r="190" spans="13:15" ht="15">
      <c r="M190" s="2"/>
      <c r="N190" s="2"/>
      <c r="O190" s="1"/>
    </row>
    <row r="191" spans="13:15" ht="15">
      <c r="M191" s="2"/>
      <c r="N191" s="2"/>
      <c r="O191" s="1"/>
    </row>
    <row r="192" spans="13:15" ht="15">
      <c r="M192" s="2"/>
      <c r="N192" s="2"/>
      <c r="O192" s="1"/>
    </row>
    <row r="193" spans="13:15" ht="15">
      <c r="M193" s="2"/>
      <c r="N193" s="2"/>
      <c r="O193" s="1"/>
    </row>
    <row r="194" spans="13:15" ht="15">
      <c r="M194" s="2"/>
      <c r="N194" s="2"/>
      <c r="O194" s="1"/>
    </row>
    <row r="195" spans="13:15" ht="15">
      <c r="M195" s="2"/>
      <c r="N195" s="2"/>
      <c r="O195" s="1"/>
    </row>
    <row r="196" spans="13:15" ht="15">
      <c r="M196" s="2"/>
      <c r="N196" s="2"/>
      <c r="O196" s="1"/>
    </row>
    <row r="197" spans="13:15" ht="15">
      <c r="M197" s="2"/>
      <c r="N197" s="2"/>
      <c r="O197" s="1"/>
    </row>
    <row r="198" spans="13:15" ht="15">
      <c r="M198" s="2"/>
      <c r="N198" s="2"/>
      <c r="O198" s="1"/>
    </row>
    <row r="199" spans="13:15" ht="15">
      <c r="M199" s="2"/>
      <c r="N199" s="2"/>
      <c r="O199" s="1"/>
    </row>
    <row r="200" spans="13:15" ht="15">
      <c r="M200" s="2"/>
      <c r="N200" s="2"/>
      <c r="O200" s="1"/>
    </row>
    <row r="201" spans="13:15" ht="15">
      <c r="M201" s="2"/>
      <c r="N201" s="2"/>
      <c r="O201" s="1"/>
    </row>
    <row r="202" spans="13:15" ht="15">
      <c r="M202" s="2"/>
      <c r="N202" s="2"/>
      <c r="O202" s="1"/>
    </row>
    <row r="203" spans="13:15" ht="15">
      <c r="M203" s="2"/>
      <c r="N203" s="2"/>
      <c r="O203" s="1"/>
    </row>
    <row r="204" spans="13:15" ht="15">
      <c r="M204" s="2"/>
      <c r="N204" s="2"/>
      <c r="O204" s="1"/>
    </row>
    <row r="205" spans="13:15" ht="15">
      <c r="M205" s="2"/>
      <c r="N205" s="2"/>
      <c r="O205" s="1"/>
    </row>
    <row r="206" spans="13:15" ht="15">
      <c r="M206" s="2"/>
      <c r="N206" s="2"/>
      <c r="O206" s="1"/>
    </row>
    <row r="207" spans="13:15" ht="15">
      <c r="M207" s="2"/>
      <c r="N207" s="2"/>
      <c r="O207" s="1"/>
    </row>
    <row r="208" spans="13:15" ht="15">
      <c r="M208" s="2"/>
      <c r="N208" s="2"/>
      <c r="O208" s="1"/>
    </row>
    <row r="209" spans="13:15" ht="15">
      <c r="M209" s="2"/>
      <c r="N209" s="2"/>
      <c r="O209" s="1"/>
    </row>
    <row r="210" spans="13:15" ht="15">
      <c r="M210" s="2"/>
      <c r="N210" s="2"/>
      <c r="O210" s="1"/>
    </row>
    <row r="211" spans="13:15" ht="15">
      <c r="M211" s="2"/>
      <c r="N211" s="2"/>
      <c r="O211" s="1"/>
    </row>
    <row r="212" spans="13:15" ht="15">
      <c r="M212" s="2"/>
      <c r="N212" s="2"/>
      <c r="O212" s="1"/>
    </row>
    <row r="213" spans="13:15" ht="15">
      <c r="M213" s="2"/>
      <c r="N213" s="2"/>
      <c r="O213" s="1"/>
    </row>
    <row r="214" spans="13:15" ht="15">
      <c r="M214" s="2"/>
      <c r="N214" s="2"/>
      <c r="O214" s="1"/>
    </row>
    <row r="215" spans="13:15" ht="15">
      <c r="M215" s="2"/>
      <c r="N215" s="2"/>
      <c r="O215" s="1"/>
    </row>
    <row r="216" spans="13:15" ht="15">
      <c r="M216" s="2"/>
      <c r="N216" s="2"/>
      <c r="O216" s="1"/>
    </row>
    <row r="217" spans="13:15" ht="15">
      <c r="M217" s="2"/>
      <c r="N217" s="2"/>
      <c r="O217" s="1"/>
    </row>
    <row r="218" spans="13:15" ht="15">
      <c r="M218" s="2"/>
      <c r="N218" s="2"/>
      <c r="O218" s="1"/>
    </row>
    <row r="219" spans="13:15" ht="15">
      <c r="M219" s="2"/>
      <c r="N219" s="2"/>
      <c r="O219" s="1"/>
    </row>
    <row r="220" spans="13:15" ht="15">
      <c r="M220" s="2"/>
      <c r="N220" s="2"/>
      <c r="O220" s="1"/>
    </row>
    <row r="221" spans="13:15" ht="15">
      <c r="M221" s="2"/>
      <c r="N221" s="2"/>
      <c r="O221" s="1"/>
    </row>
    <row r="222" spans="13:15" ht="15">
      <c r="M222" s="2"/>
      <c r="N222" s="2"/>
      <c r="O222" s="1"/>
    </row>
    <row r="223" spans="13:15" ht="15">
      <c r="M223" s="2"/>
      <c r="N223" s="2"/>
      <c r="O223" s="1"/>
    </row>
    <row r="224" spans="13:15" ht="15">
      <c r="M224" s="2"/>
      <c r="N224" s="2"/>
      <c r="O224" s="1"/>
    </row>
    <row r="225" spans="13:15" ht="15">
      <c r="M225" s="2"/>
      <c r="N225" s="2"/>
      <c r="O225" s="1"/>
    </row>
    <row r="226" spans="13:15" ht="15">
      <c r="M226" s="2"/>
      <c r="N226" s="2"/>
      <c r="O226" s="1"/>
    </row>
    <row r="227" spans="13:15" ht="15">
      <c r="M227" s="2"/>
      <c r="N227" s="2"/>
      <c r="O227" s="1"/>
    </row>
    <row r="228" spans="13:15" ht="15">
      <c r="M228" s="2"/>
      <c r="N228" s="2"/>
      <c r="O228" s="1"/>
    </row>
    <row r="229" spans="13:15" ht="15">
      <c r="M229" s="2"/>
      <c r="N229" s="2"/>
      <c r="O229" s="1"/>
    </row>
    <row r="230" spans="13:15" ht="15">
      <c r="M230" s="2"/>
      <c r="N230" s="2"/>
      <c r="O230" s="1"/>
    </row>
    <row r="231" spans="13:15" ht="15">
      <c r="M231" s="2"/>
      <c r="N231" s="2"/>
      <c r="O231" s="1"/>
    </row>
    <row r="232" spans="13:15" ht="15">
      <c r="M232" s="2"/>
      <c r="N232" s="2"/>
      <c r="O232" s="1"/>
    </row>
    <row r="233" spans="13:15" ht="15">
      <c r="M233" s="2"/>
      <c r="N233" s="2"/>
      <c r="O233" s="1"/>
    </row>
    <row r="234" spans="13:15" ht="15">
      <c r="M234" s="2"/>
      <c r="N234" s="2"/>
      <c r="O234" s="1"/>
    </row>
    <row r="235" spans="13:15" ht="15">
      <c r="M235" s="2"/>
      <c r="N235" s="2"/>
      <c r="O235" s="1"/>
    </row>
    <row r="236" spans="13:15" ht="15">
      <c r="M236" s="2"/>
      <c r="N236" s="2"/>
      <c r="O236" s="1"/>
    </row>
    <row r="237" spans="13:15" ht="15">
      <c r="M237" s="2"/>
      <c r="N237" s="2"/>
      <c r="O237" s="1"/>
    </row>
    <row r="238" spans="13:15" ht="15">
      <c r="M238" s="2"/>
      <c r="N238" s="2"/>
      <c r="O238" s="1"/>
    </row>
    <row r="239" spans="13:15" ht="15">
      <c r="M239" s="2"/>
      <c r="N239" s="2"/>
      <c r="O239" s="1"/>
    </row>
    <row r="240" spans="13:15" ht="15">
      <c r="M240" s="2"/>
      <c r="N240" s="2"/>
      <c r="O240" s="1"/>
    </row>
    <row r="241" spans="13:15" ht="15">
      <c r="M241" s="2"/>
      <c r="N241" s="2"/>
      <c r="O241" s="1"/>
    </row>
    <row r="242" spans="13:15" ht="15">
      <c r="M242" s="2"/>
      <c r="N242" s="2"/>
      <c r="O242" s="1"/>
    </row>
    <row r="243" spans="13:15" ht="15">
      <c r="M243" s="2"/>
      <c r="N243" s="2"/>
      <c r="O243" s="1"/>
    </row>
    <row r="244" spans="13:15" ht="15">
      <c r="M244" s="2"/>
      <c r="N244" s="2"/>
      <c r="O244" s="1"/>
    </row>
    <row r="245" spans="13:15" ht="15">
      <c r="M245" s="2"/>
      <c r="N245" s="2"/>
      <c r="O245" s="1"/>
    </row>
    <row r="246" spans="13:15" ht="15">
      <c r="M246" s="2"/>
      <c r="N246" s="2"/>
      <c r="O246" s="1"/>
    </row>
    <row r="247" spans="13:15" ht="15">
      <c r="M247" s="2"/>
      <c r="N247" s="2"/>
      <c r="O247" s="1"/>
    </row>
    <row r="248" spans="13:15" ht="15">
      <c r="M248" s="2"/>
      <c r="N248" s="2"/>
      <c r="O248" s="1"/>
    </row>
    <row r="249" spans="13:15" ht="15">
      <c r="M249" s="2"/>
      <c r="N249" s="2"/>
      <c r="O249" s="1"/>
    </row>
    <row r="250" spans="13:15" ht="15">
      <c r="M250" s="2"/>
      <c r="N250" s="2"/>
      <c r="O250" s="1"/>
    </row>
    <row r="251" spans="13:15" ht="15">
      <c r="M251" s="2"/>
      <c r="N251" s="2"/>
      <c r="O251" s="1"/>
    </row>
    <row r="252" spans="13:15" ht="15">
      <c r="M252" s="2"/>
      <c r="N252" s="2"/>
      <c r="O252" s="1"/>
    </row>
    <row r="253" spans="13:15" ht="15">
      <c r="M253" s="2"/>
      <c r="N253" s="2"/>
      <c r="O253" s="1"/>
    </row>
    <row r="254" spans="13:15" ht="15">
      <c r="M254" s="2"/>
      <c r="N254" s="2"/>
      <c r="O254" s="1"/>
    </row>
    <row r="255" spans="13:15" ht="15">
      <c r="M255" s="2"/>
      <c r="N255" s="2"/>
      <c r="O255" s="1"/>
    </row>
    <row r="256" spans="13:15" ht="15">
      <c r="M256" s="2"/>
      <c r="N256" s="2"/>
      <c r="O256" s="1"/>
    </row>
    <row r="257" spans="13:15" ht="15">
      <c r="M257" s="2"/>
      <c r="N257" s="2"/>
      <c r="O257" s="1"/>
    </row>
    <row r="258" spans="13:15" ht="15">
      <c r="M258" s="2"/>
      <c r="N258" s="2"/>
      <c r="O258" s="1"/>
    </row>
    <row r="259" spans="13:15" ht="15">
      <c r="M259" s="2"/>
      <c r="N259" s="2"/>
      <c r="O259" s="1"/>
    </row>
    <row r="260" spans="13:15" ht="15">
      <c r="M260" s="2"/>
      <c r="N260" s="2"/>
      <c r="O260" s="1"/>
    </row>
    <row r="261" spans="13:15" ht="15">
      <c r="M261" s="2"/>
      <c r="N261" s="2"/>
      <c r="O261" s="1"/>
    </row>
    <row r="262" spans="13:15" ht="15">
      <c r="M262" s="2"/>
      <c r="N262" s="2"/>
      <c r="O262" s="1"/>
    </row>
    <row r="263" spans="13:15" ht="15">
      <c r="M263" s="2"/>
      <c r="N263" s="2"/>
      <c r="O263" s="1"/>
    </row>
    <row r="264" spans="13:15" ht="15">
      <c r="M264" s="2"/>
      <c r="N264" s="2"/>
      <c r="O264" s="1"/>
    </row>
    <row r="265" spans="13:15" ht="15">
      <c r="M265" s="2"/>
      <c r="N265" s="2"/>
      <c r="O265" s="1"/>
    </row>
    <row r="266" spans="13:15" ht="15">
      <c r="M266" s="2"/>
      <c r="N266" s="2"/>
      <c r="O266" s="1"/>
    </row>
    <row r="267" spans="13:15" ht="15">
      <c r="M267" s="2"/>
      <c r="N267" s="2"/>
      <c r="O267" s="1"/>
    </row>
    <row r="268" spans="13:15" ht="15">
      <c r="M268" s="2"/>
      <c r="N268" s="2"/>
      <c r="O268" s="1"/>
    </row>
    <row r="269" spans="13:15" ht="15">
      <c r="M269" s="2"/>
      <c r="N269" s="2"/>
      <c r="O269" s="1"/>
    </row>
    <row r="270" spans="13:15" ht="15">
      <c r="M270" s="2"/>
      <c r="N270" s="2"/>
      <c r="O270" s="1"/>
    </row>
    <row r="271" spans="13:15" ht="15">
      <c r="M271" s="2"/>
      <c r="N271" s="2"/>
      <c r="O271" s="1"/>
    </row>
    <row r="272" spans="13:15" ht="15">
      <c r="M272" s="2"/>
      <c r="N272" s="2"/>
      <c r="O272" s="1"/>
    </row>
    <row r="273" spans="13:15" ht="15">
      <c r="M273" s="2"/>
      <c r="N273" s="2"/>
      <c r="O273" s="1"/>
    </row>
    <row r="274" spans="13:15" ht="15">
      <c r="M274" s="2"/>
      <c r="N274" s="2"/>
      <c r="O274" s="1"/>
    </row>
    <row r="275" spans="13:15" ht="15">
      <c r="M275" s="2"/>
      <c r="N275" s="2"/>
      <c r="O275" s="1"/>
    </row>
    <row r="276" spans="13:15" ht="15">
      <c r="M276" s="2"/>
      <c r="N276" s="2"/>
      <c r="O276" s="1"/>
    </row>
    <row r="277" spans="13:15" ht="15">
      <c r="M277" s="2"/>
      <c r="N277" s="2"/>
      <c r="O277" s="1"/>
    </row>
    <row r="278" spans="13:15" ht="15">
      <c r="M278" s="2"/>
      <c r="N278" s="2"/>
      <c r="O278" s="1"/>
    </row>
    <row r="279" spans="13:15" ht="15">
      <c r="M279" s="2"/>
      <c r="N279" s="2"/>
      <c r="O279" s="1"/>
    </row>
    <row r="280" spans="13:15" ht="15">
      <c r="M280" s="2"/>
      <c r="N280" s="2"/>
      <c r="O280" s="1"/>
    </row>
    <row r="281" spans="13:15" ht="15">
      <c r="M281" s="2"/>
      <c r="N281" s="2"/>
      <c r="O281" s="1"/>
    </row>
    <row r="282" spans="13:15" ht="15">
      <c r="M282" s="2"/>
      <c r="N282" s="2"/>
      <c r="O282" s="1"/>
    </row>
    <row r="283" spans="13:15" ht="15">
      <c r="M283" s="2"/>
      <c r="N283" s="2"/>
      <c r="O283" s="1"/>
    </row>
    <row r="284" spans="13:15" ht="15">
      <c r="M284" s="2"/>
      <c r="N284" s="2"/>
      <c r="O284" s="1"/>
    </row>
    <row r="285" spans="13:15" ht="15">
      <c r="M285" s="2"/>
      <c r="N285" s="2"/>
      <c r="O285" s="1"/>
    </row>
    <row r="286" spans="13:15" ht="15">
      <c r="M286" s="2"/>
      <c r="N286" s="2"/>
      <c r="O286" s="1"/>
    </row>
    <row r="287" spans="13:15" ht="15">
      <c r="M287" s="2"/>
      <c r="N287" s="2"/>
      <c r="O287" s="1"/>
    </row>
    <row r="288" spans="13:15" ht="15">
      <c r="M288" s="2"/>
      <c r="N288" s="2"/>
      <c r="O288" s="1"/>
    </row>
    <row r="289" spans="13:15" ht="15">
      <c r="M289" s="2"/>
      <c r="N289" s="2"/>
      <c r="O289" s="1"/>
    </row>
    <row r="290" spans="13:15" ht="15">
      <c r="M290" s="2"/>
      <c r="N290" s="2"/>
      <c r="O290" s="1"/>
    </row>
    <row r="291" spans="13:15" ht="15">
      <c r="M291" s="2"/>
      <c r="N291" s="2"/>
      <c r="O291" s="1"/>
    </row>
    <row r="292" spans="13:15" ht="15">
      <c r="M292" s="2"/>
      <c r="N292" s="2"/>
      <c r="O292" s="1"/>
    </row>
    <row r="293" spans="13:15" ht="15">
      <c r="M293" s="2"/>
      <c r="N293" s="2"/>
      <c r="O293" s="1"/>
    </row>
    <row r="294" spans="13:15" ht="15">
      <c r="M294" s="2"/>
      <c r="N294" s="2"/>
      <c r="O294" s="1"/>
    </row>
    <row r="295" spans="13:15" ht="15">
      <c r="M295" s="2"/>
      <c r="N295" s="2"/>
      <c r="O295" s="1"/>
    </row>
    <row r="296" spans="13:15" ht="15">
      <c r="M296" s="2"/>
      <c r="N296" s="2"/>
      <c r="O296" s="1"/>
    </row>
    <row r="297" spans="13:15" ht="15">
      <c r="M297" s="2"/>
      <c r="N297" s="2"/>
      <c r="O297" s="1"/>
    </row>
    <row r="298" spans="13:15" ht="15">
      <c r="M298" s="2"/>
      <c r="N298" s="2"/>
      <c r="O298" s="1"/>
    </row>
    <row r="299" spans="13:15" ht="15">
      <c r="M299" s="2"/>
      <c r="N299" s="2"/>
      <c r="O299" s="1"/>
    </row>
    <row r="300" spans="13:15" ht="15">
      <c r="M300" s="2"/>
      <c r="N300" s="2"/>
      <c r="O300" s="1"/>
    </row>
    <row r="301" spans="13:15" ht="15">
      <c r="M301" s="2"/>
      <c r="N301" s="2"/>
      <c r="O301" s="1"/>
    </row>
    <row r="302" spans="13:15" ht="15">
      <c r="M302" s="2"/>
      <c r="N302" s="2"/>
      <c r="O302" s="1"/>
    </row>
    <row r="303" spans="13:15" ht="15">
      <c r="M303" s="2"/>
      <c r="N303" s="2"/>
      <c r="O303" s="1"/>
    </row>
    <row r="304" spans="13:15" ht="15">
      <c r="M304" s="2"/>
      <c r="N304" s="2"/>
      <c r="O304" s="1"/>
    </row>
    <row r="305" spans="13:15" ht="15">
      <c r="M305" s="2"/>
      <c r="N305" s="2"/>
      <c r="O305" s="1"/>
    </row>
    <row r="306" spans="13:15" ht="15">
      <c r="M306" s="2"/>
      <c r="N306" s="2"/>
      <c r="O306" s="1"/>
    </row>
    <row r="307" spans="13:15" ht="15">
      <c r="M307" s="2"/>
      <c r="N307" s="2"/>
      <c r="O307" s="1"/>
    </row>
    <row r="308" spans="13:15" ht="15">
      <c r="M308" s="2"/>
      <c r="N308" s="2"/>
      <c r="O308" s="1"/>
    </row>
    <row r="309" spans="13:15" ht="15">
      <c r="M309" s="2"/>
      <c r="N309" s="2"/>
      <c r="O309" s="1"/>
    </row>
    <row r="310" spans="13:15" ht="15">
      <c r="M310" s="2"/>
      <c r="N310" s="2"/>
      <c r="O310" s="1"/>
    </row>
    <row r="311" spans="13:15" ht="15">
      <c r="M311" s="2"/>
      <c r="N311" s="2"/>
      <c r="O311" s="1"/>
    </row>
    <row r="312" spans="13:15" ht="15">
      <c r="M312" s="2"/>
      <c r="N312" s="2"/>
      <c r="O312" s="1"/>
    </row>
    <row r="313" spans="13:15" ht="15">
      <c r="M313" s="2"/>
      <c r="N313" s="2"/>
      <c r="O313" s="1"/>
    </row>
    <row r="314" spans="13:15" ht="15">
      <c r="M314" s="2"/>
      <c r="N314" s="2"/>
      <c r="O314" s="1"/>
    </row>
    <row r="315" spans="13:15" ht="15">
      <c r="M315" s="2"/>
      <c r="N315" s="2"/>
      <c r="O315" s="1"/>
    </row>
    <row r="316" spans="13:15" ht="15">
      <c r="M316" s="2"/>
      <c r="N316" s="2"/>
      <c r="O316" s="1"/>
    </row>
    <row r="317" spans="13:15" ht="15">
      <c r="M317" s="2"/>
      <c r="N317" s="2"/>
      <c r="O317" s="1"/>
    </row>
    <row r="318" spans="13:15" ht="15">
      <c r="M318" s="2"/>
      <c r="N318" s="2"/>
      <c r="O318" s="1"/>
    </row>
    <row r="319" spans="13:15" ht="15">
      <c r="M319" s="2"/>
      <c r="N319" s="2"/>
      <c r="O319" s="1"/>
    </row>
    <row r="320" spans="13:15" ht="15">
      <c r="M320" s="2"/>
      <c r="N320" s="2"/>
      <c r="O320" s="1"/>
    </row>
    <row r="321" spans="13:15" ht="15">
      <c r="M321" s="2"/>
      <c r="N321" s="2"/>
      <c r="O321" s="1"/>
    </row>
    <row r="322" spans="13:15" ht="15">
      <c r="M322" s="2"/>
      <c r="N322" s="2"/>
      <c r="O322" s="1"/>
    </row>
    <row r="323" spans="13:15" ht="15">
      <c r="M323" s="2"/>
      <c r="N323" s="2"/>
      <c r="O323" s="1"/>
    </row>
    <row r="324" spans="13:15" ht="15">
      <c r="M324" s="2"/>
      <c r="N324" s="2"/>
      <c r="O324" s="1"/>
    </row>
    <row r="325" spans="13:15" ht="15">
      <c r="M325" s="2"/>
      <c r="N325" s="2"/>
      <c r="O325" s="1"/>
    </row>
    <row r="326" spans="13:15" ht="15">
      <c r="M326" s="2"/>
      <c r="N326" s="2"/>
      <c r="O326" s="1"/>
    </row>
    <row r="327" spans="13:15" ht="15">
      <c r="M327" s="2"/>
      <c r="N327" s="2"/>
      <c r="O327" s="1"/>
    </row>
    <row r="328" spans="13:15" ht="15">
      <c r="M328" s="2"/>
      <c r="N328" s="2"/>
      <c r="O328" s="1"/>
    </row>
    <row r="329" spans="13:15" ht="15">
      <c r="M329" s="2"/>
      <c r="N329" s="2"/>
      <c r="O329" s="1"/>
    </row>
    <row r="330" spans="13:15" ht="15">
      <c r="M330" s="2"/>
      <c r="N330" s="2"/>
      <c r="O330" s="1"/>
    </row>
    <row r="331" spans="13:15" ht="15">
      <c r="M331" s="2"/>
      <c r="N331" s="2"/>
      <c r="O331" s="1"/>
    </row>
    <row r="332" spans="13:15" ht="15">
      <c r="M332" s="2"/>
      <c r="N332" s="2"/>
      <c r="O332" s="1"/>
    </row>
    <row r="333" spans="13:15" ht="15">
      <c r="M333" s="2"/>
      <c r="N333" s="2"/>
      <c r="O333" s="1"/>
    </row>
    <row r="334" spans="13:15" ht="15">
      <c r="M334" s="2"/>
      <c r="N334" s="2"/>
      <c r="O334" s="1"/>
    </row>
    <row r="335" spans="13:15" ht="15">
      <c r="M335" s="2"/>
      <c r="N335" s="2"/>
      <c r="O335" s="1"/>
    </row>
    <row r="336" spans="13:15" ht="15">
      <c r="M336" s="2"/>
      <c r="N336" s="2"/>
      <c r="O336" s="1"/>
    </row>
    <row r="337" spans="13:15" ht="15">
      <c r="M337" s="2"/>
      <c r="N337" s="2"/>
      <c r="O337" s="1"/>
    </row>
    <row r="338" spans="13:15" ht="15">
      <c r="M338" s="2"/>
      <c r="N338" s="2"/>
      <c r="O338" s="1"/>
    </row>
    <row r="339" spans="13:15" ht="15">
      <c r="M339" s="2"/>
      <c r="N339" s="2"/>
      <c r="O339" s="1"/>
    </row>
    <row r="340" spans="13:15" ht="15">
      <c r="M340" s="2"/>
      <c r="N340" s="2"/>
      <c r="O340" s="1"/>
    </row>
    <row r="341" spans="13:15" ht="15">
      <c r="M341" s="2"/>
      <c r="N341" s="2"/>
      <c r="O341" s="1"/>
    </row>
    <row r="342" spans="13:15" ht="15">
      <c r="M342" s="2"/>
      <c r="N342" s="2"/>
      <c r="O342" s="1"/>
    </row>
    <row r="343" spans="13:15" ht="15">
      <c r="M343" s="2"/>
      <c r="N343" s="2"/>
      <c r="O343" s="1"/>
    </row>
    <row r="344" spans="13:15" ht="15">
      <c r="M344" s="2"/>
      <c r="N344" s="2"/>
      <c r="O344" s="1"/>
    </row>
    <row r="345" spans="13:15" ht="15">
      <c r="M345" s="2"/>
      <c r="N345" s="2"/>
      <c r="O345" s="1"/>
    </row>
    <row r="346" spans="13:15" ht="15">
      <c r="M346" s="2"/>
      <c r="N346" s="2"/>
      <c r="O346" s="1"/>
    </row>
    <row r="347" spans="13:15" ht="15">
      <c r="M347" s="2"/>
      <c r="N347" s="2"/>
      <c r="O347" s="1"/>
    </row>
    <row r="348" spans="13:15" ht="15">
      <c r="M348" s="2"/>
      <c r="N348" s="2"/>
      <c r="O348" s="1"/>
    </row>
    <row r="349" spans="13:15" ht="15">
      <c r="M349" s="2"/>
      <c r="N349" s="2"/>
      <c r="O349" s="1"/>
    </row>
    <row r="350" spans="13:15" ht="15">
      <c r="M350" s="2"/>
      <c r="N350" s="2"/>
      <c r="O350" s="1"/>
    </row>
    <row r="351" spans="13:15" ht="15">
      <c r="M351" s="2"/>
      <c r="N351" s="2"/>
      <c r="O351" s="1"/>
    </row>
    <row r="352" spans="13:15" ht="15">
      <c r="M352" s="2"/>
      <c r="N352" s="2"/>
      <c r="O352" s="1"/>
    </row>
    <row r="353" spans="13:15" ht="15">
      <c r="M353" s="2"/>
      <c r="N353" s="2"/>
      <c r="O353" s="1"/>
    </row>
    <row r="354" spans="13:15" ht="15">
      <c r="M354" s="2"/>
      <c r="N354" s="2"/>
      <c r="O354" s="1"/>
    </row>
    <row r="355" spans="13:15" ht="15">
      <c r="M355" s="2"/>
      <c r="N355" s="2"/>
      <c r="O355" s="1"/>
    </row>
    <row r="356" spans="13:15" ht="15">
      <c r="M356" s="2"/>
      <c r="N356" s="2"/>
      <c r="O356" s="1"/>
    </row>
    <row r="357" spans="13:15" ht="15">
      <c r="M357" s="2"/>
      <c r="N357" s="2"/>
      <c r="O357" s="1"/>
    </row>
    <row r="358" spans="13:15" ht="15">
      <c r="M358" s="2"/>
      <c r="N358" s="2"/>
      <c r="O358" s="1"/>
    </row>
    <row r="359" spans="13:15" ht="15">
      <c r="M359" s="2"/>
      <c r="N359" s="2"/>
      <c r="O359" s="1"/>
    </row>
    <row r="360" spans="13:15" ht="15">
      <c r="M360" s="2"/>
      <c r="N360" s="2"/>
      <c r="O360" s="1"/>
    </row>
    <row r="361" spans="13:15" ht="15">
      <c r="M361" s="2"/>
      <c r="N361" s="2"/>
      <c r="O361" s="1"/>
    </row>
    <row r="362" spans="13:15" ht="15">
      <c r="M362" s="2"/>
      <c r="N362" s="2"/>
      <c r="O362" s="1"/>
    </row>
    <row r="363" spans="13:15" ht="15">
      <c r="M363" s="2"/>
      <c r="N363" s="2"/>
      <c r="O363" s="1"/>
    </row>
    <row r="364" spans="13:15" ht="15">
      <c r="M364" s="2"/>
      <c r="N364" s="2"/>
      <c r="O364" s="1"/>
    </row>
    <row r="365" spans="13:15" ht="15">
      <c r="M365" s="2"/>
      <c r="N365" s="2"/>
      <c r="O365" s="1"/>
    </row>
    <row r="366" spans="13:15" ht="15">
      <c r="M366" s="2"/>
      <c r="N366" s="2"/>
      <c r="O366" s="1"/>
    </row>
    <row r="367" spans="13:15" ht="15">
      <c r="M367" s="2"/>
      <c r="N367" s="2"/>
      <c r="O367" s="1"/>
    </row>
    <row r="368" spans="13:15" ht="15">
      <c r="M368" s="2"/>
      <c r="N368" s="2"/>
      <c r="O368" s="1"/>
    </row>
    <row r="369" spans="13:15" ht="15">
      <c r="M369" s="2"/>
      <c r="N369" s="2"/>
      <c r="O369" s="1"/>
    </row>
    <row r="370" spans="13:15" ht="15">
      <c r="M370" s="2"/>
      <c r="N370" s="2"/>
      <c r="O370" s="1"/>
    </row>
    <row r="371" spans="13:15" ht="15">
      <c r="M371" s="2"/>
      <c r="N371" s="2"/>
      <c r="O371" s="1"/>
    </row>
    <row r="372" spans="13:15" ht="15">
      <c r="M372" s="2"/>
      <c r="N372" s="2"/>
      <c r="O372" s="1"/>
    </row>
    <row r="373" spans="13:15" ht="15">
      <c r="M373" s="2"/>
      <c r="N373" s="2"/>
      <c r="O373" s="1"/>
    </row>
    <row r="374" spans="13:15" ht="15">
      <c r="M374" s="2"/>
      <c r="N374" s="2"/>
      <c r="O374" s="1"/>
    </row>
    <row r="375" spans="13:15" ht="15">
      <c r="M375" s="2"/>
      <c r="N375" s="2"/>
      <c r="O375" s="1"/>
    </row>
    <row r="376" spans="13:15" ht="15">
      <c r="M376" s="2"/>
      <c r="N376" s="2"/>
      <c r="O376" s="1"/>
    </row>
    <row r="377" spans="13:15" ht="15">
      <c r="M377" s="2"/>
      <c r="N377" s="2"/>
      <c r="O377" s="1"/>
    </row>
    <row r="378" spans="13:15" ht="15">
      <c r="M378" s="2"/>
      <c r="N378" s="2"/>
      <c r="O378" s="1"/>
    </row>
    <row r="379" spans="13:15" ht="15">
      <c r="M379" s="2"/>
      <c r="N379" s="2"/>
      <c r="O379" s="1"/>
    </row>
    <row r="380" spans="13:15" ht="15">
      <c r="M380" s="2"/>
      <c r="N380" s="2"/>
      <c r="O380" s="1"/>
    </row>
    <row r="381" spans="13:15" ht="15">
      <c r="M381" s="2"/>
      <c r="N381" s="2"/>
      <c r="O381" s="1"/>
    </row>
    <row r="382" spans="13:15" ht="15">
      <c r="M382" s="2"/>
      <c r="N382" s="2"/>
      <c r="O382" s="1"/>
    </row>
    <row r="383" spans="13:15" ht="15">
      <c r="M383" s="2"/>
      <c r="N383" s="2"/>
      <c r="O383" s="1"/>
    </row>
    <row r="384" spans="13:15" ht="15">
      <c r="M384" s="2"/>
      <c r="N384" s="2"/>
      <c r="O384" s="1"/>
    </row>
    <row r="385" spans="13:15" ht="15">
      <c r="M385" s="2"/>
      <c r="N385" s="2"/>
      <c r="O385" s="1"/>
    </row>
    <row r="386" spans="13:15" ht="15">
      <c r="M386" s="2"/>
      <c r="N386" s="2"/>
      <c r="O386" s="1"/>
    </row>
    <row r="387" spans="13:15" ht="15">
      <c r="M387" s="2"/>
      <c r="N387" s="2"/>
      <c r="O387" s="1"/>
    </row>
    <row r="388" spans="13:15" ht="15">
      <c r="M388" s="2"/>
      <c r="N388" s="2"/>
      <c r="O388" s="1"/>
    </row>
    <row r="389" spans="13:15" ht="15">
      <c r="M389" s="2"/>
      <c r="N389" s="2"/>
      <c r="O389" s="1"/>
    </row>
    <row r="390" spans="13:15" ht="15">
      <c r="M390" s="2"/>
      <c r="N390" s="2"/>
      <c r="O390" s="1"/>
    </row>
    <row r="391" spans="13:15" ht="15">
      <c r="M391" s="2"/>
      <c r="N391" s="2"/>
      <c r="O391" s="1"/>
    </row>
    <row r="392" spans="13:15" ht="15">
      <c r="M392" s="2"/>
      <c r="N392" s="2"/>
      <c r="O392" s="1"/>
    </row>
    <row r="393" spans="13:15" ht="15">
      <c r="M393" s="2"/>
      <c r="N393" s="2"/>
      <c r="O393" s="1"/>
    </row>
    <row r="394" spans="13:15" ht="15">
      <c r="M394" s="2"/>
      <c r="N394" s="2"/>
      <c r="O394" s="1"/>
    </row>
    <row r="395" spans="13:15" ht="15">
      <c r="M395" s="2"/>
      <c r="N395" s="2"/>
      <c r="O395" s="1"/>
    </row>
    <row r="396" spans="13:15" ht="15">
      <c r="M396" s="2"/>
      <c r="N396" s="2"/>
      <c r="O396" s="1"/>
    </row>
    <row r="397" spans="13:15" ht="15">
      <c r="M397" s="2"/>
      <c r="N397" s="2"/>
      <c r="O397" s="1"/>
    </row>
    <row r="398" spans="13:15" ht="15">
      <c r="M398" s="2"/>
      <c r="N398" s="2"/>
      <c r="O398" s="1"/>
    </row>
    <row r="399" spans="13:15" ht="15">
      <c r="M399" s="2"/>
      <c r="N399" s="2"/>
      <c r="O399" s="1"/>
    </row>
    <row r="400" spans="13:15" ht="15">
      <c r="M400" s="2"/>
      <c r="N400" s="2"/>
      <c r="O400" s="1"/>
    </row>
    <row r="401" spans="13:15" ht="15">
      <c r="M401" s="2"/>
      <c r="N401" s="2"/>
      <c r="O401" s="1"/>
    </row>
    <row r="402" spans="13:15" ht="15">
      <c r="M402" s="2"/>
      <c r="N402" s="2"/>
      <c r="O402" s="1"/>
    </row>
    <row r="403" spans="13:15" ht="15">
      <c r="M403" s="2"/>
      <c r="N403" s="2"/>
      <c r="O403" s="1"/>
    </row>
    <row r="404" spans="13:15" ht="15">
      <c r="M404" s="2"/>
      <c r="N404" s="2"/>
      <c r="O404" s="1"/>
    </row>
    <row r="405" spans="13:15" ht="15">
      <c r="M405" s="2"/>
      <c r="N405" s="2"/>
      <c r="O405" s="1"/>
    </row>
    <row r="406" spans="13:15" ht="15">
      <c r="M406" s="2"/>
      <c r="N406" s="2"/>
      <c r="O406" s="1"/>
    </row>
    <row r="407" spans="13:15" ht="15">
      <c r="M407" s="2"/>
      <c r="N407" s="2"/>
      <c r="O407" s="1"/>
    </row>
    <row r="408" spans="13:15" ht="15">
      <c r="M408" s="2"/>
      <c r="N408" s="2"/>
      <c r="O408" s="1"/>
    </row>
    <row r="409" spans="13:15" ht="15">
      <c r="M409" s="2"/>
      <c r="N409" s="2"/>
      <c r="O409" s="1"/>
    </row>
    <row r="410" spans="13:15" ht="15">
      <c r="M410" s="2"/>
      <c r="N410" s="2"/>
      <c r="O410" s="1"/>
    </row>
    <row r="411" spans="13:15" ht="15">
      <c r="M411" s="2"/>
      <c r="N411" s="2"/>
      <c r="O411" s="1"/>
    </row>
    <row r="412" spans="13:15" ht="15">
      <c r="M412" s="2"/>
      <c r="N412" s="2"/>
      <c r="O412" s="1"/>
    </row>
    <row r="413" spans="13:15" ht="15">
      <c r="M413" s="2"/>
      <c r="N413" s="2"/>
      <c r="O413" s="1"/>
    </row>
    <row r="414" spans="13:15" ht="15">
      <c r="M414" s="2"/>
      <c r="N414" s="2"/>
      <c r="O414" s="1"/>
    </row>
    <row r="415" spans="13:15" ht="15">
      <c r="M415" s="2"/>
      <c r="N415" s="2"/>
      <c r="O415" s="1"/>
    </row>
    <row r="416" spans="13:15" ht="15">
      <c r="M416" s="2"/>
      <c r="N416" s="2"/>
      <c r="O416" s="1"/>
    </row>
    <row r="417" spans="13:15" ht="15">
      <c r="M417" s="2"/>
      <c r="N417" s="2"/>
      <c r="O417" s="1"/>
    </row>
    <row r="418" spans="13:15" ht="15">
      <c r="M418" s="2"/>
      <c r="N418" s="2"/>
      <c r="O418" s="1"/>
    </row>
    <row r="419" spans="13:15" ht="15">
      <c r="M419" s="2"/>
      <c r="N419" s="2"/>
      <c r="O419" s="1"/>
    </row>
    <row r="420" spans="13:15" ht="15">
      <c r="M420" s="2"/>
      <c r="N420" s="2"/>
      <c r="O420" s="1"/>
    </row>
    <row r="421" spans="13:15" ht="15">
      <c r="M421" s="2"/>
      <c r="N421" s="2"/>
      <c r="O421" s="1"/>
    </row>
    <row r="422" spans="13:15" ht="15">
      <c r="M422" s="2"/>
      <c r="N422" s="2"/>
      <c r="O422" s="1"/>
    </row>
    <row r="423" spans="13:15" ht="15">
      <c r="M423" s="2"/>
      <c r="N423" s="2"/>
      <c r="O423" s="1"/>
    </row>
    <row r="424" spans="13:15" ht="15">
      <c r="M424" s="2"/>
      <c r="N424" s="2"/>
      <c r="O424" s="1"/>
    </row>
    <row r="425" spans="13:15" ht="15">
      <c r="M425" s="2"/>
      <c r="N425" s="2"/>
      <c r="O425" s="1"/>
    </row>
    <row r="426" spans="13:15" ht="15">
      <c r="M426" s="2"/>
      <c r="N426" s="2"/>
      <c r="O426" s="1"/>
    </row>
    <row r="427" spans="13:15" ht="15">
      <c r="M427" s="2"/>
      <c r="N427" s="2"/>
      <c r="O427" s="1"/>
    </row>
    <row r="428" spans="13:15" ht="15">
      <c r="M428" s="2"/>
      <c r="N428" s="2"/>
      <c r="O428" s="1"/>
    </row>
    <row r="429" spans="13:15" ht="15">
      <c r="M429" s="2"/>
      <c r="N429" s="2"/>
      <c r="O429" s="1"/>
    </row>
    <row r="430" spans="13:15" ht="15">
      <c r="M430" s="2"/>
      <c r="N430" s="2"/>
      <c r="O430" s="1"/>
    </row>
    <row r="431" spans="13:14" ht="15">
      <c r="M431" s="2"/>
      <c r="N431" s="2"/>
    </row>
    <row r="432" spans="13:14" ht="15">
      <c r="M432" s="2"/>
      <c r="N432" s="2"/>
    </row>
    <row r="433" spans="13:14" ht="15">
      <c r="M433" s="2"/>
      <c r="N433" s="2"/>
    </row>
    <row r="434" spans="13:14" ht="15">
      <c r="M434" s="2"/>
      <c r="N434" s="2"/>
    </row>
    <row r="435" spans="13:14" ht="15">
      <c r="M435" s="2"/>
      <c r="N435" s="2"/>
    </row>
    <row r="436" spans="13:14" ht="15">
      <c r="M436" s="2"/>
      <c r="N436" s="2"/>
    </row>
    <row r="437" spans="13:14" ht="15">
      <c r="M437" s="2"/>
      <c r="N437" s="2"/>
    </row>
    <row r="438" spans="13:14" ht="15">
      <c r="M438" s="2"/>
      <c r="N438" s="2"/>
    </row>
    <row r="439" spans="13:14" ht="15">
      <c r="M439" s="2"/>
      <c r="N439" s="2"/>
    </row>
    <row r="440" spans="13:14" ht="15">
      <c r="M440" s="2"/>
      <c r="N440" s="2"/>
    </row>
  </sheetData>
  <sheetProtection/>
  <mergeCells count="13">
    <mergeCell ref="A5:S5"/>
    <mergeCell ref="A12:S12"/>
    <mergeCell ref="A13:S13"/>
    <mergeCell ref="A1:C1"/>
    <mergeCell ref="A2:C2"/>
    <mergeCell ref="A15:S15"/>
    <mergeCell ref="A3:S3"/>
    <mergeCell ref="A4:S4"/>
    <mergeCell ref="D7:Q7"/>
    <mergeCell ref="D8:Q8"/>
    <mergeCell ref="D9:Q9"/>
    <mergeCell ref="A14:S14"/>
    <mergeCell ref="A11:S11"/>
  </mergeCells>
  <printOptions horizontalCentered="1"/>
  <pageMargins left="0.4330708661417323" right="0.4330708661417323" top="0.3937007874015748" bottom="0.35433070866141736" header="0" footer="0"/>
  <pageSetup fitToHeight="1" fitToWidth="1" horizontalDpi="600" verticalDpi="600" orientation="landscape" paperSize="9" scale="41" r:id="rId2"/>
  <headerFooter alignWithMargins="0">
    <oddHeader>&amp;L&amp;"Tahoma,Tučné"Usnesení č. 18/1468 - Příloha č. 1
&amp;"Tahoma,Obyčejné"Počet stran přílohy: 1&amp;R&amp;"Tahoma,Obyčejné"Strana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drackova</cp:lastModifiedBy>
  <cp:lastPrinted>2011-03-30T07:34:04Z</cp:lastPrinted>
  <dcterms:created xsi:type="dcterms:W3CDTF">2010-12-06T00:00:00Z</dcterms:created>
  <dcterms:modified xsi:type="dcterms:W3CDTF">2011-03-30T07:34:13Z</dcterms:modified>
  <cp:category/>
  <cp:version/>
  <cp:contentType/>
  <cp:contentStatus/>
</cp:coreProperties>
</file>