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PA 2011-dotace" sheetId="1" r:id="rId1"/>
  </sheets>
  <definedNames>
    <definedName name="Z_2B165D6E_460E_4B56_BD86_6E8132F3DF7F_.wvu.FilterData" localSheetId="0" hidden="1">'PPA 2011-dotace'!$B$6:$K$46</definedName>
    <definedName name="Z_AABABD5D_934F_45A2_835D_F39FB62530B0_.wvu.FilterData" localSheetId="0" hidden="1">'PPA 2011-dotace'!$B$6:$K$46</definedName>
  </definedNames>
  <calcPr fullCalcOnLoad="1"/>
</workbook>
</file>

<file path=xl/sharedStrings.xml><?xml version="1.0" encoding="utf-8"?>
<sst xmlns="http://schemas.openxmlformats.org/spreadsheetml/2006/main" count="202" uniqueCount="161">
  <si>
    <t>Svatojánské kulturní léto</t>
  </si>
  <si>
    <t>15.1.2011-30.6.2011</t>
  </si>
  <si>
    <t>1.5.2011-30.8.2011</t>
  </si>
  <si>
    <t>00297852</t>
  </si>
  <si>
    <t>26651408</t>
  </si>
  <si>
    <t>s.r.o.</t>
  </si>
  <si>
    <t>71179216</t>
  </si>
  <si>
    <t>svazek obcí</t>
  </si>
  <si>
    <t>1.5.2011-30.9.2011</t>
  </si>
  <si>
    <t>00300764</t>
  </si>
  <si>
    <t>00534722</t>
  </si>
  <si>
    <t>00297488</t>
  </si>
  <si>
    <t>1.2.2011-18.7.2011</t>
  </si>
  <si>
    <t>26545888</t>
  </si>
  <si>
    <t>3.1.2011-30.5.2011</t>
  </si>
  <si>
    <t>3.1.2011-30.12.2011</t>
  </si>
  <si>
    <t>26580063</t>
  </si>
  <si>
    <t>1.1.2011-30.9.2011</t>
  </si>
  <si>
    <t>Junák - svaz skautů a skautek ČR, středisko Pagoda Nový Jičín</t>
  </si>
  <si>
    <t>organizační jednotka občanského sdružení</t>
  </si>
  <si>
    <t>100 let českého skautingu - oslavy v Novém Jičíně</t>
  </si>
  <si>
    <t>1.1.2011-31.12.2011</t>
  </si>
  <si>
    <t>Celkem</t>
  </si>
  <si>
    <t>Kulturní centrum Hlučín</t>
  </si>
  <si>
    <t>XXVII. Ročník taneční soutěže "Hlučínská lilie"</t>
  </si>
  <si>
    <t>XIII. ročník Mezinárodního dětského folklorního festivalu Jackové dětem</t>
  </si>
  <si>
    <t>SDRUŽENÍ ČLENŮ A PŘÁTEL FOLKLORNÍHO SOUBORU JACKOVÉ</t>
  </si>
  <si>
    <t>XXV. Festival PZKO 2011</t>
  </si>
  <si>
    <t>Hudební festival "Setkání cimbálových muzik Valašského království"</t>
  </si>
  <si>
    <t>Město Frenštát pod Radhoštěm</t>
  </si>
  <si>
    <t>Festival Poodří Františka Lýska</t>
  </si>
  <si>
    <t>Děti dětem- Adventní koncerty 2011</t>
  </si>
  <si>
    <t>Májová veselice v Řece</t>
  </si>
  <si>
    <t>Obec Řeka</t>
  </si>
  <si>
    <t>Benefiční koncert SEŠLI SE, ABY POMOHLI...</t>
  </si>
  <si>
    <t>Charita Ostrava</t>
  </si>
  <si>
    <t>Krnovské hudební slavnosti 2011</t>
  </si>
  <si>
    <t>Městské informační a kulturní středisko Krnov</t>
  </si>
  <si>
    <t>KINO NA HRANICI 2011</t>
  </si>
  <si>
    <t>1.1.2011 - 30.10.2011</t>
  </si>
  <si>
    <t>Revue Protimluv a přehlídka Protimluv.fest</t>
  </si>
  <si>
    <t>Protimluv</t>
  </si>
  <si>
    <t>Festival kultury Hlučínska a jarmark řemesel</t>
  </si>
  <si>
    <t>Sdružení obcí Hlučínska</t>
  </si>
  <si>
    <t>ŠTIVADLO-Krajská postupová přehlídka venkovských divadelních ochotnických souborů 2011</t>
  </si>
  <si>
    <t>Obec Štítina</t>
  </si>
  <si>
    <t>Slavnosti 120 let SDH Kyjovice</t>
  </si>
  <si>
    <t>Obec Kyjovice</t>
  </si>
  <si>
    <t>Statutární město Havířov</t>
  </si>
  <si>
    <t>Havířov v květech v r. 2011</t>
  </si>
  <si>
    <t>Fotografická galerie Fiducia - 10 let činnosti</t>
  </si>
  <si>
    <t>Fotografická galerie Fiducia</t>
  </si>
  <si>
    <t>Všechny barvy duhy V</t>
  </si>
  <si>
    <t>Smíchem ke zdraví - Klauni z Balónkova jedou za dětmi a seniory</t>
  </si>
  <si>
    <t>Včelařské muzeum pro kraj</t>
  </si>
  <si>
    <t>VOX ORGANI Mezinárodní varhanní festival</t>
  </si>
  <si>
    <t>Městské kulturní středisko Havířov</t>
  </si>
  <si>
    <t>IV. ročník Mezinárodního festivalu dětí sjednocené Evropy - Osoblažsko</t>
  </si>
  <si>
    <t>Obec Dívčí Hrad</t>
  </si>
  <si>
    <t>III. Ročník Mezinárodní pěvecké soutěže Janáčkovy Hukvaldy</t>
  </si>
  <si>
    <t>IV. ročník Slezskoostravský rockový festival</t>
  </si>
  <si>
    <t>Olše - Olza Těšínské slavnosti</t>
  </si>
  <si>
    <t>Petr Procházka</t>
  </si>
  <si>
    <t>Rozmarné léto 2011 - 120 let od narození Vl. Vančury</t>
  </si>
  <si>
    <t>Občanské sdružení Vladislava Vančury</t>
  </si>
  <si>
    <t>Noc kostelů 2011</t>
  </si>
  <si>
    <t>Biskupství ostravsko-opavské</t>
  </si>
  <si>
    <t>Acta historica Universitatis Silesianae Opaviensis 4/2011</t>
  </si>
  <si>
    <t xml:space="preserve">Slezská univerzita v Opavě </t>
  </si>
  <si>
    <t>15. ročník festivalu "Další Břehy"</t>
  </si>
  <si>
    <t>Statutární město Opava</t>
  </si>
  <si>
    <t>Zemské kolo NŠ mažoretek 2011</t>
  </si>
  <si>
    <t>Varhany v kostelích Slezské církve evangelické a.v.</t>
  </si>
  <si>
    <t>Slezská církev evangelická augsburského vyznání</t>
  </si>
  <si>
    <t>Mezinárodní sochařské sympozium Plesná 2011</t>
  </si>
  <si>
    <t>SILVIE - občanské sdružení pro podporu umění</t>
  </si>
  <si>
    <t>2. ročník World Ballet in Ostrava 2011</t>
  </si>
  <si>
    <t>AHA TRADING s.r.o.</t>
  </si>
  <si>
    <t>Dětský smích, divadlo a kultura na Těšínsku</t>
  </si>
  <si>
    <t>Cyklus adventních koncertů 2011</t>
  </si>
  <si>
    <t>Církevní konzervatoř Opava</t>
  </si>
  <si>
    <t>Festival smaltu 2011 Frýdlant nad Ostravicí</t>
  </si>
  <si>
    <t>Město Frýdlant nad Ostravicí</t>
  </si>
  <si>
    <t>Generace životem zkoušená ... (neobyčejná svědectví pamětníků z Hlučínska)</t>
  </si>
  <si>
    <t>Muzeum Hlučínska, příspěvková organizace</t>
  </si>
  <si>
    <t>1.1.2011-1.11.2011</t>
  </si>
  <si>
    <t>68334320</t>
  </si>
  <si>
    <t>70631808</t>
  </si>
  <si>
    <t>Čtyřlístek - centrum pro osoby se zdravotním postižením Ostrava, příspěvková organizace</t>
  </si>
  <si>
    <t>14613271</t>
  </si>
  <si>
    <t>Doba realizace projektu</t>
  </si>
  <si>
    <t>00300535</t>
  </si>
  <si>
    <t>22720090</t>
  </si>
  <si>
    <t>75086778</t>
  </si>
  <si>
    <t>26643871</t>
  </si>
  <si>
    <t>65468953</t>
  </si>
  <si>
    <t>47813059</t>
  </si>
  <si>
    <t>registrovaná církev</t>
  </si>
  <si>
    <t>00317985</t>
  </si>
  <si>
    <t>68304404</t>
  </si>
  <si>
    <t>2.1.2011-31.12.2011</t>
  </si>
  <si>
    <t>3.1.2011-30.6.2011</t>
  </si>
  <si>
    <t>1.5.2011-31.10.2011</t>
  </si>
  <si>
    <t>Název žadatele</t>
  </si>
  <si>
    <t>Název projektu</t>
  </si>
  <si>
    <t>Občanské sdružení EducationTalentCulture</t>
  </si>
  <si>
    <t>TRDLA - divadelní společnost absolutních neherců</t>
  </si>
  <si>
    <t>obec</t>
  </si>
  <si>
    <t>občanské sdružení</t>
  </si>
  <si>
    <t>69987050</t>
  </si>
  <si>
    <t>příspěvková organizace</t>
  </si>
  <si>
    <t>00576891</t>
  </si>
  <si>
    <t>1.2.2011-31.8.2011</t>
  </si>
  <si>
    <t>Vysoká škola</t>
  </si>
  <si>
    <t>školská právnická osoba</t>
  </si>
  <si>
    <t>Polský kulturně-osvětový svaz v České republice</t>
  </si>
  <si>
    <t>00442771</t>
  </si>
  <si>
    <t>00445312</t>
  </si>
  <si>
    <t>69610711</t>
  </si>
  <si>
    <t>25825470</t>
  </si>
  <si>
    <t>22731512</t>
  </si>
  <si>
    <t>1.5.2011-30.12.2011</t>
  </si>
  <si>
    <t>68941811</t>
  </si>
  <si>
    <t>00296651</t>
  </si>
  <si>
    <t>1.1.2011-15.12.2011</t>
  </si>
  <si>
    <t>1.3.2011-30.11.2011</t>
  </si>
  <si>
    <t>71230530</t>
  </si>
  <si>
    <t xml:space="preserve">"Festival Poodří Františka Lýska", o.s. </t>
  </si>
  <si>
    <t>22685901</t>
  </si>
  <si>
    <t>26599198</t>
  </si>
  <si>
    <t>Občanské sdružení Madleine</t>
  </si>
  <si>
    <t>1.9.2011-30.12.2011</t>
  </si>
  <si>
    <t>1.1.2011-30.4.2011</t>
  </si>
  <si>
    <t>evidovaná právnická osoba</t>
  </si>
  <si>
    <t>44940998</t>
  </si>
  <si>
    <t>fyzická osoba podnikající</t>
  </si>
  <si>
    <t>1.2.2011-31.12.2011</t>
  </si>
  <si>
    <t>00601179</t>
  </si>
  <si>
    <t>22840460</t>
  </si>
  <si>
    <t>1.3.2011-30.12.2011</t>
  </si>
  <si>
    <t>1.1.2011-30.11.2011</t>
  </si>
  <si>
    <t>Český svaz včelařů, o.s,  základní organizace Frýdek Místek</t>
  </si>
  <si>
    <t>00576115</t>
  </si>
  <si>
    <t>3.1.2011-30.10.2011</t>
  </si>
  <si>
    <t>3.1.2011-3.12.2011</t>
  </si>
  <si>
    <t>60043431</t>
  </si>
  <si>
    <t>Sdružení Filip Neri</t>
  </si>
  <si>
    <t>Požadovaná dotace v Kč</t>
  </si>
  <si>
    <t>Procento spoluúčasti dotace na CUN</t>
  </si>
  <si>
    <t>Právní forma žadatele</t>
  </si>
  <si>
    <t>Poř. č.</t>
  </si>
  <si>
    <t>64627888</t>
  </si>
  <si>
    <t>Dům dětí a mládeže Vratimov, příspěvková organizace</t>
  </si>
  <si>
    <t>Stowarzyszenie Obywatelskie Silesia - Silesia občanské sdružení</t>
  </si>
  <si>
    <t>FOND - JANÁČKOVY HUKVALDY o.s.</t>
  </si>
  <si>
    <t>IČ</t>
  </si>
  <si>
    <t>Celkové uznatelné náklady projektu (CUN)   v Kč</t>
  </si>
  <si>
    <t>Pozn.: Projekt s pořadovým č. 38 je navrženo podpořit dotací ve zkrácené výši 83.500 Kč z důvodu dočerpání celkového objemu finančních prostředků vyčleněných na dotační program (4.000.000 Kč)</t>
  </si>
  <si>
    <t>Poskytnutí neinvestičních dotací z rozpočtu Moravskoslezského kraje v rámci "Programu podpory aktivit v oblasti kultury na rok 2011"</t>
  </si>
  <si>
    <t>"Kultura pro Slezskou Ostravu, o.s."</t>
  </si>
  <si>
    <t>Výše dotace          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</si>
</sst>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8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2" fontId="4" fillId="0" borderId="2" xfId="0" applyNumberFormat="1" applyFont="1" applyFill="1" applyBorder="1" applyAlignment="1">
      <alignment horizontal="righ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indent="1"/>
    </xf>
    <xf numFmtId="3" fontId="1" fillId="0" borderId="3" xfId="0" applyNumberFormat="1" applyFont="1" applyFill="1" applyBorder="1" applyAlignment="1">
      <alignment horizontal="right" vertical="center" indent="1"/>
    </xf>
    <xf numFmtId="2" fontId="4" fillId="0" borderId="3" xfId="0" applyNumberFormat="1" applyFont="1" applyFill="1" applyBorder="1" applyAlignment="1">
      <alignment horizontal="right" vertical="center" wrapText="1" indent="1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 indent="1"/>
    </xf>
    <xf numFmtId="3" fontId="1" fillId="0" borderId="3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="80" zoomScaleNormal="80" workbookViewId="0" topLeftCell="A1">
      <pane ySplit="7" topLeftCell="BM29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2.57421875" style="2" customWidth="1"/>
    <col min="2" max="2" width="3.28125" style="2" customWidth="1"/>
    <col min="3" max="3" width="37.57421875" style="2" customWidth="1"/>
    <col min="4" max="4" width="11.421875" style="4" customWidth="1"/>
    <col min="5" max="5" width="12.8515625" style="2" customWidth="1"/>
    <col min="6" max="6" width="55.7109375" style="2" customWidth="1"/>
    <col min="7" max="8" width="15.140625" style="3" customWidth="1"/>
    <col min="9" max="9" width="12.28125" style="2" customWidth="1"/>
    <col min="10" max="10" width="18.140625" style="3" customWidth="1"/>
    <col min="11" max="11" width="21.28125" style="5" customWidth="1"/>
    <col min="12" max="16384" width="9.140625" style="2" customWidth="1"/>
  </cols>
  <sheetData>
    <row r="2" ht="14.25">
      <c r="B2" s="36"/>
    </row>
    <row r="3" ht="14.25">
      <c r="B3" s="37"/>
    </row>
    <row r="4" ht="14.25">
      <c r="B4" s="39"/>
    </row>
    <row r="5" spans="2:12" ht="12.75">
      <c r="B5" s="40" t="s">
        <v>158</v>
      </c>
      <c r="C5" s="41"/>
      <c r="D5" s="41"/>
      <c r="E5" s="41"/>
      <c r="F5" s="41"/>
      <c r="G5" s="41"/>
      <c r="H5" s="41"/>
      <c r="I5" s="41"/>
      <c r="J5" s="41"/>
      <c r="K5" s="41"/>
      <c r="L5" s="38"/>
    </row>
    <row r="6" ht="19.5" customHeight="1" thickBot="1">
      <c r="B6" s="1"/>
    </row>
    <row r="7" spans="2:11" ht="92.25" customHeight="1" thickBot="1">
      <c r="B7" s="6" t="s">
        <v>150</v>
      </c>
      <c r="C7" s="7" t="s">
        <v>103</v>
      </c>
      <c r="D7" s="8" t="s">
        <v>155</v>
      </c>
      <c r="E7" s="7" t="s">
        <v>149</v>
      </c>
      <c r="F7" s="7" t="s">
        <v>104</v>
      </c>
      <c r="G7" s="9" t="s">
        <v>156</v>
      </c>
      <c r="H7" s="9" t="s">
        <v>147</v>
      </c>
      <c r="I7" s="9" t="s">
        <v>148</v>
      </c>
      <c r="J7" s="33" t="s">
        <v>160</v>
      </c>
      <c r="K7" s="10" t="s">
        <v>90</v>
      </c>
    </row>
    <row r="8" spans="2:11" ht="30" customHeight="1">
      <c r="B8" s="11">
        <v>1</v>
      </c>
      <c r="C8" s="31" t="s">
        <v>127</v>
      </c>
      <c r="D8" s="13" t="s">
        <v>128</v>
      </c>
      <c r="E8" s="14" t="s">
        <v>108</v>
      </c>
      <c r="F8" s="12" t="s">
        <v>30</v>
      </c>
      <c r="G8" s="15">
        <v>323000</v>
      </c>
      <c r="H8" s="16">
        <v>150000</v>
      </c>
      <c r="I8" s="17">
        <f aca="true" t="shared" si="0" ref="I8:I45">(H8*100)/G8</f>
        <v>46.43962848297214</v>
      </c>
      <c r="J8" s="16">
        <v>150000</v>
      </c>
      <c r="K8" s="14" t="s">
        <v>21</v>
      </c>
    </row>
    <row r="9" spans="2:11" ht="30" customHeight="1">
      <c r="B9" s="18">
        <v>2</v>
      </c>
      <c r="C9" s="19" t="s">
        <v>105</v>
      </c>
      <c r="D9" s="21" t="s">
        <v>16</v>
      </c>
      <c r="E9" s="22" t="s">
        <v>108</v>
      </c>
      <c r="F9" s="20" t="s">
        <v>38</v>
      </c>
      <c r="G9" s="23">
        <v>2000000</v>
      </c>
      <c r="H9" s="24">
        <v>150000</v>
      </c>
      <c r="I9" s="25">
        <f t="shared" si="0"/>
        <v>7.5</v>
      </c>
      <c r="J9" s="24">
        <v>150000</v>
      </c>
      <c r="K9" s="22" t="s">
        <v>17</v>
      </c>
    </row>
    <row r="10" spans="2:11" ht="30" customHeight="1">
      <c r="B10" s="11">
        <v>3</v>
      </c>
      <c r="C10" s="19" t="s">
        <v>23</v>
      </c>
      <c r="D10" s="21" t="s">
        <v>109</v>
      </c>
      <c r="E10" s="22" t="s">
        <v>110</v>
      </c>
      <c r="F10" s="20" t="s">
        <v>24</v>
      </c>
      <c r="G10" s="23">
        <v>116000</v>
      </c>
      <c r="H10" s="24">
        <v>58000</v>
      </c>
      <c r="I10" s="25">
        <f t="shared" si="0"/>
        <v>50</v>
      </c>
      <c r="J10" s="24">
        <v>58000</v>
      </c>
      <c r="K10" s="22" t="s">
        <v>14</v>
      </c>
    </row>
    <row r="11" spans="2:11" ht="45" customHeight="1">
      <c r="B11" s="18">
        <v>4</v>
      </c>
      <c r="C11" s="19" t="s">
        <v>35</v>
      </c>
      <c r="D11" s="21" t="s">
        <v>134</v>
      </c>
      <c r="E11" s="22" t="s">
        <v>133</v>
      </c>
      <c r="F11" s="20" t="s">
        <v>34</v>
      </c>
      <c r="G11" s="23">
        <v>160000</v>
      </c>
      <c r="H11" s="24">
        <v>75000</v>
      </c>
      <c r="I11" s="25">
        <f t="shared" si="0"/>
        <v>46.875</v>
      </c>
      <c r="J11" s="24">
        <v>75000</v>
      </c>
      <c r="K11" s="22" t="s">
        <v>132</v>
      </c>
    </row>
    <row r="12" spans="2:11" ht="45" customHeight="1">
      <c r="B12" s="11">
        <v>5</v>
      </c>
      <c r="C12" s="19" t="s">
        <v>45</v>
      </c>
      <c r="D12" s="21" t="s">
        <v>9</v>
      </c>
      <c r="E12" s="22" t="s">
        <v>107</v>
      </c>
      <c r="F12" s="20" t="s">
        <v>44</v>
      </c>
      <c r="G12" s="23">
        <v>116000</v>
      </c>
      <c r="H12" s="24">
        <v>58000</v>
      </c>
      <c r="I12" s="25">
        <f t="shared" si="0"/>
        <v>50</v>
      </c>
      <c r="J12" s="24">
        <v>58000</v>
      </c>
      <c r="K12" s="22" t="s">
        <v>39</v>
      </c>
    </row>
    <row r="13" spans="2:11" ht="30" customHeight="1">
      <c r="B13" s="18">
        <v>6</v>
      </c>
      <c r="C13" s="19" t="s">
        <v>115</v>
      </c>
      <c r="D13" s="21" t="s">
        <v>116</v>
      </c>
      <c r="E13" s="22" t="s">
        <v>108</v>
      </c>
      <c r="F13" s="20" t="s">
        <v>27</v>
      </c>
      <c r="G13" s="23">
        <v>440000</v>
      </c>
      <c r="H13" s="24">
        <v>150000</v>
      </c>
      <c r="I13" s="25">
        <f t="shared" si="0"/>
        <v>34.09090909090909</v>
      </c>
      <c r="J13" s="24">
        <v>150000</v>
      </c>
      <c r="K13" s="22" t="s">
        <v>21</v>
      </c>
    </row>
    <row r="14" spans="2:11" ht="30" customHeight="1">
      <c r="B14" s="11">
        <v>7</v>
      </c>
      <c r="C14" s="19" t="s">
        <v>29</v>
      </c>
      <c r="D14" s="21" t="s">
        <v>3</v>
      </c>
      <c r="E14" s="22" t="s">
        <v>107</v>
      </c>
      <c r="F14" s="20" t="s">
        <v>28</v>
      </c>
      <c r="G14" s="23">
        <v>300000</v>
      </c>
      <c r="H14" s="24">
        <v>76300</v>
      </c>
      <c r="I14" s="25">
        <f t="shared" si="0"/>
        <v>25.433333333333334</v>
      </c>
      <c r="J14" s="24">
        <v>76300</v>
      </c>
      <c r="K14" s="22" t="s">
        <v>2</v>
      </c>
    </row>
    <row r="15" spans="2:11" ht="45" customHeight="1">
      <c r="B15" s="18">
        <v>8</v>
      </c>
      <c r="C15" s="19" t="s">
        <v>88</v>
      </c>
      <c r="D15" s="21" t="s">
        <v>87</v>
      </c>
      <c r="E15" s="22" t="s">
        <v>110</v>
      </c>
      <c r="F15" s="20" t="s">
        <v>52</v>
      </c>
      <c r="G15" s="23">
        <v>365000</v>
      </c>
      <c r="H15" s="24">
        <v>84000</v>
      </c>
      <c r="I15" s="25">
        <f t="shared" si="0"/>
        <v>23.013698630136986</v>
      </c>
      <c r="J15" s="24">
        <v>84000</v>
      </c>
      <c r="K15" s="22" t="s">
        <v>100</v>
      </c>
    </row>
    <row r="16" spans="2:11" ht="15" customHeight="1">
      <c r="B16" s="11">
        <v>9</v>
      </c>
      <c r="C16" s="19" t="s">
        <v>70</v>
      </c>
      <c r="D16" s="21" t="s">
        <v>91</v>
      </c>
      <c r="E16" s="22" t="s">
        <v>107</v>
      </c>
      <c r="F16" s="20" t="s">
        <v>69</v>
      </c>
      <c r="G16" s="23">
        <v>700000</v>
      </c>
      <c r="H16" s="24">
        <v>150000</v>
      </c>
      <c r="I16" s="25">
        <f t="shared" si="0"/>
        <v>21.428571428571427</v>
      </c>
      <c r="J16" s="24">
        <v>150000</v>
      </c>
      <c r="K16" s="22" t="s">
        <v>21</v>
      </c>
    </row>
    <row r="17" spans="2:11" ht="15" customHeight="1">
      <c r="B17" s="18">
        <v>10</v>
      </c>
      <c r="C17" s="19" t="s">
        <v>77</v>
      </c>
      <c r="D17" s="21" t="s">
        <v>119</v>
      </c>
      <c r="E17" s="22" t="s">
        <v>5</v>
      </c>
      <c r="F17" s="20" t="s">
        <v>76</v>
      </c>
      <c r="G17" s="23">
        <v>2370000</v>
      </c>
      <c r="H17" s="24">
        <v>150000</v>
      </c>
      <c r="I17" s="25">
        <f t="shared" si="0"/>
        <v>6.329113924050633</v>
      </c>
      <c r="J17" s="24">
        <v>150000</v>
      </c>
      <c r="K17" s="22" t="s">
        <v>17</v>
      </c>
    </row>
    <row r="18" spans="2:11" ht="30" customHeight="1">
      <c r="B18" s="11">
        <v>11</v>
      </c>
      <c r="C18" s="19" t="s">
        <v>26</v>
      </c>
      <c r="D18" s="21" t="s">
        <v>86</v>
      </c>
      <c r="E18" s="22" t="s">
        <v>108</v>
      </c>
      <c r="F18" s="20" t="s">
        <v>25</v>
      </c>
      <c r="G18" s="23">
        <v>100000</v>
      </c>
      <c r="H18" s="24">
        <v>50000</v>
      </c>
      <c r="I18" s="25">
        <f t="shared" si="0"/>
        <v>50</v>
      </c>
      <c r="J18" s="24">
        <v>50000</v>
      </c>
      <c r="K18" s="22" t="s">
        <v>85</v>
      </c>
    </row>
    <row r="19" spans="2:11" ht="30" customHeight="1">
      <c r="B19" s="18">
        <v>12</v>
      </c>
      <c r="C19" s="19" t="s">
        <v>51</v>
      </c>
      <c r="D19" s="21" t="s">
        <v>13</v>
      </c>
      <c r="E19" s="22" t="s">
        <v>108</v>
      </c>
      <c r="F19" s="20" t="s">
        <v>50</v>
      </c>
      <c r="G19" s="23">
        <v>330000</v>
      </c>
      <c r="H19" s="24">
        <v>75000</v>
      </c>
      <c r="I19" s="25">
        <f t="shared" si="0"/>
        <v>22.727272727272727</v>
      </c>
      <c r="J19" s="24">
        <v>75000</v>
      </c>
      <c r="K19" s="22" t="s">
        <v>15</v>
      </c>
    </row>
    <row r="20" spans="2:11" ht="30" customHeight="1">
      <c r="B20" s="11">
        <v>13</v>
      </c>
      <c r="C20" s="19" t="s">
        <v>154</v>
      </c>
      <c r="D20" s="21" t="s">
        <v>151</v>
      </c>
      <c r="E20" s="22" t="s">
        <v>108</v>
      </c>
      <c r="F20" s="20" t="s">
        <v>59</v>
      </c>
      <c r="G20" s="23">
        <v>250000</v>
      </c>
      <c r="H20" s="24">
        <v>100000</v>
      </c>
      <c r="I20" s="25">
        <f t="shared" si="0"/>
        <v>40</v>
      </c>
      <c r="J20" s="24">
        <v>100000</v>
      </c>
      <c r="K20" s="22" t="s">
        <v>101</v>
      </c>
    </row>
    <row r="21" spans="2:11" ht="30" customHeight="1">
      <c r="B21" s="18">
        <v>14</v>
      </c>
      <c r="C21" s="19" t="s">
        <v>84</v>
      </c>
      <c r="D21" s="21" t="s">
        <v>126</v>
      </c>
      <c r="E21" s="22" t="s">
        <v>110</v>
      </c>
      <c r="F21" s="20" t="s">
        <v>83</v>
      </c>
      <c r="G21" s="23">
        <v>500000</v>
      </c>
      <c r="H21" s="24">
        <v>150000</v>
      </c>
      <c r="I21" s="25">
        <f t="shared" si="0"/>
        <v>30</v>
      </c>
      <c r="J21" s="24">
        <v>150000</v>
      </c>
      <c r="K21" s="22" t="s">
        <v>21</v>
      </c>
    </row>
    <row r="22" spans="2:11" ht="15" customHeight="1">
      <c r="B22" s="11">
        <v>15</v>
      </c>
      <c r="C22" s="19" t="s">
        <v>33</v>
      </c>
      <c r="D22" s="21" t="s">
        <v>111</v>
      </c>
      <c r="E22" s="22" t="s">
        <v>107</v>
      </c>
      <c r="F22" s="20" t="s">
        <v>32</v>
      </c>
      <c r="G22" s="23">
        <v>280000</v>
      </c>
      <c r="H22" s="24">
        <v>140000</v>
      </c>
      <c r="I22" s="25">
        <f t="shared" si="0"/>
        <v>50</v>
      </c>
      <c r="J22" s="24">
        <v>140000</v>
      </c>
      <c r="K22" s="22" t="s">
        <v>112</v>
      </c>
    </row>
    <row r="23" spans="2:11" ht="15" customHeight="1">
      <c r="B23" s="18">
        <v>16</v>
      </c>
      <c r="C23" s="19" t="s">
        <v>43</v>
      </c>
      <c r="D23" s="21" t="s">
        <v>6</v>
      </c>
      <c r="E23" s="22" t="s">
        <v>7</v>
      </c>
      <c r="F23" s="20" t="s">
        <v>42</v>
      </c>
      <c r="G23" s="23">
        <v>178400</v>
      </c>
      <c r="H23" s="24">
        <v>89200</v>
      </c>
      <c r="I23" s="25">
        <f t="shared" si="0"/>
        <v>50</v>
      </c>
      <c r="J23" s="24">
        <v>89200</v>
      </c>
      <c r="K23" s="22" t="s">
        <v>8</v>
      </c>
    </row>
    <row r="24" spans="2:11" ht="30" customHeight="1">
      <c r="B24" s="11">
        <v>17</v>
      </c>
      <c r="C24" s="19" t="s">
        <v>141</v>
      </c>
      <c r="D24" s="21" t="s">
        <v>89</v>
      </c>
      <c r="E24" s="22" t="s">
        <v>108</v>
      </c>
      <c r="F24" s="20" t="s">
        <v>54</v>
      </c>
      <c r="G24" s="23">
        <v>185000</v>
      </c>
      <c r="H24" s="24">
        <v>66000</v>
      </c>
      <c r="I24" s="25">
        <f t="shared" si="0"/>
        <v>35.67567567567568</v>
      </c>
      <c r="J24" s="24">
        <v>66000</v>
      </c>
      <c r="K24" s="22" t="s">
        <v>21</v>
      </c>
    </row>
    <row r="25" spans="2:11" ht="30" customHeight="1">
      <c r="B25" s="18">
        <v>18</v>
      </c>
      <c r="C25" s="19" t="s">
        <v>159</v>
      </c>
      <c r="D25" s="21" t="s">
        <v>92</v>
      </c>
      <c r="E25" s="22" t="s">
        <v>108</v>
      </c>
      <c r="F25" s="20" t="s">
        <v>60</v>
      </c>
      <c r="G25" s="23">
        <v>345000</v>
      </c>
      <c r="H25" s="24">
        <v>150000</v>
      </c>
      <c r="I25" s="25">
        <f t="shared" si="0"/>
        <v>43.47826086956522</v>
      </c>
      <c r="J25" s="24">
        <v>150000</v>
      </c>
      <c r="K25" s="22" t="s">
        <v>102</v>
      </c>
    </row>
    <row r="26" spans="2:11" ht="30" customHeight="1">
      <c r="B26" s="11">
        <v>19</v>
      </c>
      <c r="C26" s="19" t="s">
        <v>152</v>
      </c>
      <c r="D26" s="21" t="s">
        <v>93</v>
      </c>
      <c r="E26" s="22" t="s">
        <v>110</v>
      </c>
      <c r="F26" s="20" t="s">
        <v>71</v>
      </c>
      <c r="G26" s="23">
        <v>96000</v>
      </c>
      <c r="H26" s="24">
        <v>40000</v>
      </c>
      <c r="I26" s="25">
        <f t="shared" si="0"/>
        <v>41.666666666666664</v>
      </c>
      <c r="J26" s="24">
        <v>40000</v>
      </c>
      <c r="K26" s="22" t="s">
        <v>1</v>
      </c>
    </row>
    <row r="27" spans="2:11" ht="30" customHeight="1">
      <c r="B27" s="18">
        <v>20</v>
      </c>
      <c r="C27" s="19" t="s">
        <v>75</v>
      </c>
      <c r="D27" s="21" t="s">
        <v>118</v>
      </c>
      <c r="E27" s="22" t="s">
        <v>108</v>
      </c>
      <c r="F27" s="20" t="s">
        <v>74</v>
      </c>
      <c r="G27" s="23">
        <v>394000</v>
      </c>
      <c r="H27" s="24">
        <v>149500</v>
      </c>
      <c r="I27" s="25">
        <f t="shared" si="0"/>
        <v>37.944162436548226</v>
      </c>
      <c r="J27" s="24">
        <v>149500</v>
      </c>
      <c r="K27" s="22" t="s">
        <v>136</v>
      </c>
    </row>
    <row r="28" spans="2:11" ht="45" customHeight="1">
      <c r="B28" s="11">
        <v>21</v>
      </c>
      <c r="C28" s="19" t="s">
        <v>80</v>
      </c>
      <c r="D28" s="21" t="s">
        <v>122</v>
      </c>
      <c r="E28" s="22" t="s">
        <v>114</v>
      </c>
      <c r="F28" s="20" t="s">
        <v>79</v>
      </c>
      <c r="G28" s="23">
        <v>254000</v>
      </c>
      <c r="H28" s="24">
        <v>126000</v>
      </c>
      <c r="I28" s="25">
        <f t="shared" si="0"/>
        <v>49.60629921259842</v>
      </c>
      <c r="J28" s="24">
        <v>126000</v>
      </c>
      <c r="K28" s="22" t="s">
        <v>121</v>
      </c>
    </row>
    <row r="29" spans="2:11" ht="30" customHeight="1">
      <c r="B29" s="18">
        <v>22</v>
      </c>
      <c r="C29" s="19" t="s">
        <v>41</v>
      </c>
      <c r="D29" s="21" t="s">
        <v>4</v>
      </c>
      <c r="E29" s="22" t="s">
        <v>108</v>
      </c>
      <c r="F29" s="20" t="s">
        <v>40</v>
      </c>
      <c r="G29" s="23">
        <v>300000</v>
      </c>
      <c r="H29" s="24">
        <v>106000</v>
      </c>
      <c r="I29" s="25">
        <f t="shared" si="0"/>
        <v>35.333333333333336</v>
      </c>
      <c r="J29" s="24">
        <v>106000</v>
      </c>
      <c r="K29" s="22" t="s">
        <v>21</v>
      </c>
    </row>
    <row r="30" spans="2:11" ht="30" customHeight="1">
      <c r="B30" s="11">
        <v>23</v>
      </c>
      <c r="C30" s="19" t="s">
        <v>58</v>
      </c>
      <c r="D30" s="21" t="s">
        <v>142</v>
      </c>
      <c r="E30" s="22" t="s">
        <v>107</v>
      </c>
      <c r="F30" s="20" t="s">
        <v>57</v>
      </c>
      <c r="G30" s="23">
        <v>300000</v>
      </c>
      <c r="H30" s="24">
        <v>150000</v>
      </c>
      <c r="I30" s="25">
        <f t="shared" si="0"/>
        <v>50</v>
      </c>
      <c r="J30" s="24">
        <v>150000</v>
      </c>
      <c r="K30" s="22" t="s">
        <v>17</v>
      </c>
    </row>
    <row r="31" spans="2:11" ht="30" customHeight="1">
      <c r="B31" s="18">
        <v>24</v>
      </c>
      <c r="C31" s="19" t="s">
        <v>64</v>
      </c>
      <c r="D31" s="21" t="s">
        <v>94</v>
      </c>
      <c r="E31" s="22" t="s">
        <v>108</v>
      </c>
      <c r="F31" s="20" t="s">
        <v>63</v>
      </c>
      <c r="G31" s="23">
        <v>100000</v>
      </c>
      <c r="H31" s="24">
        <v>50000</v>
      </c>
      <c r="I31" s="25">
        <f t="shared" si="0"/>
        <v>50</v>
      </c>
      <c r="J31" s="24">
        <v>50000</v>
      </c>
      <c r="K31" s="22" t="s">
        <v>143</v>
      </c>
    </row>
    <row r="32" spans="2:11" ht="45" customHeight="1">
      <c r="B32" s="11">
        <v>25</v>
      </c>
      <c r="C32" s="19" t="s">
        <v>66</v>
      </c>
      <c r="D32" s="21" t="s">
        <v>95</v>
      </c>
      <c r="E32" s="22" t="s">
        <v>133</v>
      </c>
      <c r="F32" s="20" t="s">
        <v>65</v>
      </c>
      <c r="G32" s="23">
        <v>200000</v>
      </c>
      <c r="H32" s="24">
        <v>100000</v>
      </c>
      <c r="I32" s="25">
        <f t="shared" si="0"/>
        <v>50</v>
      </c>
      <c r="J32" s="24">
        <v>100000</v>
      </c>
      <c r="K32" s="22" t="s">
        <v>101</v>
      </c>
    </row>
    <row r="33" spans="2:11" ht="30" customHeight="1">
      <c r="B33" s="18">
        <v>26</v>
      </c>
      <c r="C33" s="19" t="s">
        <v>68</v>
      </c>
      <c r="D33" s="21" t="s">
        <v>96</v>
      </c>
      <c r="E33" s="22" t="s">
        <v>113</v>
      </c>
      <c r="F33" s="20" t="s">
        <v>67</v>
      </c>
      <c r="G33" s="23">
        <v>66000</v>
      </c>
      <c r="H33" s="24">
        <v>30000</v>
      </c>
      <c r="I33" s="25">
        <f t="shared" si="0"/>
        <v>45.45454545454545</v>
      </c>
      <c r="J33" s="24">
        <v>30000</v>
      </c>
      <c r="K33" s="22" t="s">
        <v>125</v>
      </c>
    </row>
    <row r="34" spans="2:11" ht="15" customHeight="1">
      <c r="B34" s="11">
        <v>27</v>
      </c>
      <c r="C34" s="19" t="s">
        <v>82</v>
      </c>
      <c r="D34" s="21" t="s">
        <v>123</v>
      </c>
      <c r="E34" s="22" t="s">
        <v>107</v>
      </c>
      <c r="F34" s="20" t="s">
        <v>81</v>
      </c>
      <c r="G34" s="23">
        <v>284500</v>
      </c>
      <c r="H34" s="24">
        <v>142000</v>
      </c>
      <c r="I34" s="25">
        <f t="shared" si="0"/>
        <v>49.91212653778559</v>
      </c>
      <c r="J34" s="24">
        <v>142000</v>
      </c>
      <c r="K34" s="22" t="s">
        <v>124</v>
      </c>
    </row>
    <row r="35" spans="2:11" ht="30" customHeight="1">
      <c r="B35" s="18">
        <v>28</v>
      </c>
      <c r="C35" s="19" t="s">
        <v>73</v>
      </c>
      <c r="D35" s="21" t="s">
        <v>117</v>
      </c>
      <c r="E35" s="22" t="s">
        <v>97</v>
      </c>
      <c r="F35" s="20" t="s">
        <v>72</v>
      </c>
      <c r="G35" s="23">
        <v>396000</v>
      </c>
      <c r="H35" s="24">
        <v>150000</v>
      </c>
      <c r="I35" s="25">
        <f t="shared" si="0"/>
        <v>37.878787878787875</v>
      </c>
      <c r="J35" s="24">
        <v>150000</v>
      </c>
      <c r="K35" s="22" t="s">
        <v>21</v>
      </c>
    </row>
    <row r="36" spans="2:11" ht="30" customHeight="1">
      <c r="B36" s="11">
        <v>29</v>
      </c>
      <c r="C36" s="31" t="s">
        <v>56</v>
      </c>
      <c r="D36" s="13" t="s">
        <v>98</v>
      </c>
      <c r="E36" s="14" t="s">
        <v>110</v>
      </c>
      <c r="F36" s="12" t="s">
        <v>55</v>
      </c>
      <c r="G36" s="15">
        <v>300000</v>
      </c>
      <c r="H36" s="16">
        <v>150000</v>
      </c>
      <c r="I36" s="17">
        <f t="shared" si="0"/>
        <v>50</v>
      </c>
      <c r="J36" s="16">
        <v>150000</v>
      </c>
      <c r="K36" s="14" t="s">
        <v>140</v>
      </c>
    </row>
    <row r="37" spans="2:11" s="5" customFormat="1" ht="60.75" customHeight="1">
      <c r="B37" s="18">
        <v>30</v>
      </c>
      <c r="C37" s="32" t="s">
        <v>18</v>
      </c>
      <c r="D37" s="26">
        <v>14614782</v>
      </c>
      <c r="E37" s="22" t="s">
        <v>19</v>
      </c>
      <c r="F37" s="20" t="s">
        <v>20</v>
      </c>
      <c r="G37" s="27">
        <v>76500</v>
      </c>
      <c r="H37" s="28">
        <v>35500</v>
      </c>
      <c r="I37" s="25">
        <f t="shared" si="0"/>
        <v>46.40522875816993</v>
      </c>
      <c r="J37" s="28">
        <v>35500</v>
      </c>
      <c r="K37" s="22" t="s">
        <v>21</v>
      </c>
    </row>
    <row r="38" spans="2:11" ht="30" customHeight="1">
      <c r="B38" s="11">
        <v>31</v>
      </c>
      <c r="C38" s="19" t="s">
        <v>130</v>
      </c>
      <c r="D38" s="21" t="s">
        <v>129</v>
      </c>
      <c r="E38" s="22" t="s">
        <v>108</v>
      </c>
      <c r="F38" s="20" t="s">
        <v>31</v>
      </c>
      <c r="G38" s="23">
        <v>1200000</v>
      </c>
      <c r="H38" s="24">
        <v>150000</v>
      </c>
      <c r="I38" s="25">
        <f t="shared" si="0"/>
        <v>12.5</v>
      </c>
      <c r="J38" s="24">
        <v>150000</v>
      </c>
      <c r="K38" s="22" t="s">
        <v>131</v>
      </c>
    </row>
    <row r="39" spans="2:11" ht="15" customHeight="1">
      <c r="B39" s="18">
        <v>32</v>
      </c>
      <c r="C39" s="19" t="s">
        <v>48</v>
      </c>
      <c r="D39" s="21" t="s">
        <v>11</v>
      </c>
      <c r="E39" s="22" t="s">
        <v>107</v>
      </c>
      <c r="F39" s="20" t="s">
        <v>49</v>
      </c>
      <c r="G39" s="23">
        <v>2592000</v>
      </c>
      <c r="H39" s="24">
        <v>150000</v>
      </c>
      <c r="I39" s="25">
        <f t="shared" si="0"/>
        <v>5.787037037037037</v>
      </c>
      <c r="J39" s="24">
        <v>150000</v>
      </c>
      <c r="K39" s="22" t="s">
        <v>12</v>
      </c>
    </row>
    <row r="40" spans="2:11" ht="30" customHeight="1">
      <c r="B40" s="11">
        <v>33</v>
      </c>
      <c r="C40" s="19" t="s">
        <v>153</v>
      </c>
      <c r="D40" s="21" t="s">
        <v>120</v>
      </c>
      <c r="E40" s="22" t="s">
        <v>108</v>
      </c>
      <c r="F40" s="20" t="s">
        <v>78</v>
      </c>
      <c r="G40" s="23">
        <v>206000</v>
      </c>
      <c r="H40" s="24">
        <v>50000</v>
      </c>
      <c r="I40" s="25">
        <f t="shared" si="0"/>
        <v>24.271844660194176</v>
      </c>
      <c r="J40" s="24">
        <v>50000</v>
      </c>
      <c r="K40" s="22" t="s">
        <v>136</v>
      </c>
    </row>
    <row r="41" spans="2:11" ht="15" customHeight="1">
      <c r="B41" s="18">
        <v>34</v>
      </c>
      <c r="C41" s="19" t="s">
        <v>47</v>
      </c>
      <c r="D41" s="21" t="s">
        <v>10</v>
      </c>
      <c r="E41" s="22" t="s">
        <v>107</v>
      </c>
      <c r="F41" s="20" t="s">
        <v>46</v>
      </c>
      <c r="G41" s="23">
        <v>151700</v>
      </c>
      <c r="H41" s="24">
        <v>75000</v>
      </c>
      <c r="I41" s="25">
        <f t="shared" si="0"/>
        <v>49.43968358602505</v>
      </c>
      <c r="J41" s="24">
        <v>75000</v>
      </c>
      <c r="K41" s="22" t="s">
        <v>17</v>
      </c>
    </row>
    <row r="42" spans="2:11" ht="30" customHeight="1">
      <c r="B42" s="11">
        <v>35</v>
      </c>
      <c r="C42" s="19" t="s">
        <v>146</v>
      </c>
      <c r="D42" s="21" t="s">
        <v>145</v>
      </c>
      <c r="E42" s="22" t="s">
        <v>108</v>
      </c>
      <c r="F42" s="20" t="s">
        <v>0</v>
      </c>
      <c r="G42" s="23">
        <v>210000</v>
      </c>
      <c r="H42" s="24">
        <v>50000</v>
      </c>
      <c r="I42" s="25">
        <f t="shared" si="0"/>
        <v>23.80952380952381</v>
      </c>
      <c r="J42" s="24">
        <v>50000</v>
      </c>
      <c r="K42" s="22" t="s">
        <v>144</v>
      </c>
    </row>
    <row r="43" spans="2:11" ht="30" customHeight="1">
      <c r="B43" s="18">
        <v>36</v>
      </c>
      <c r="C43" s="19" t="s">
        <v>106</v>
      </c>
      <c r="D43" s="21" t="s">
        <v>138</v>
      </c>
      <c r="E43" s="22" t="s">
        <v>108</v>
      </c>
      <c r="F43" s="20" t="s">
        <v>53</v>
      </c>
      <c r="G43" s="23">
        <v>379000</v>
      </c>
      <c r="H43" s="24">
        <v>141000</v>
      </c>
      <c r="I43" s="25">
        <f t="shared" si="0"/>
        <v>37.20316622691293</v>
      </c>
      <c r="J43" s="24">
        <v>141000</v>
      </c>
      <c r="K43" s="22" t="s">
        <v>139</v>
      </c>
    </row>
    <row r="44" spans="2:11" ht="30" customHeight="1">
      <c r="B44" s="11">
        <v>37</v>
      </c>
      <c r="C44" s="19" t="s">
        <v>62</v>
      </c>
      <c r="D44" s="21" t="s">
        <v>99</v>
      </c>
      <c r="E44" s="22" t="s">
        <v>135</v>
      </c>
      <c r="F44" s="20" t="s">
        <v>61</v>
      </c>
      <c r="G44" s="23">
        <v>450000</v>
      </c>
      <c r="H44" s="24">
        <v>150000</v>
      </c>
      <c r="I44" s="25">
        <f t="shared" si="0"/>
        <v>33.333333333333336</v>
      </c>
      <c r="J44" s="24">
        <v>150000</v>
      </c>
      <c r="K44" s="22" t="s">
        <v>21</v>
      </c>
    </row>
    <row r="45" spans="2:11" ht="30" customHeight="1" thickBot="1">
      <c r="B45" s="18">
        <v>38</v>
      </c>
      <c r="C45" s="19" t="s">
        <v>37</v>
      </c>
      <c r="D45" s="21" t="s">
        <v>137</v>
      </c>
      <c r="E45" s="22" t="s">
        <v>110</v>
      </c>
      <c r="F45" s="20" t="s">
        <v>36</v>
      </c>
      <c r="G45" s="23">
        <v>505000</v>
      </c>
      <c r="H45" s="24">
        <v>150000</v>
      </c>
      <c r="I45" s="25">
        <f t="shared" si="0"/>
        <v>29.702970297029704</v>
      </c>
      <c r="J45" s="24">
        <v>83500</v>
      </c>
      <c r="K45" s="22" t="s">
        <v>136</v>
      </c>
    </row>
    <row r="46" spans="5:10" ht="26.25" customHeight="1" thickBot="1">
      <c r="E46" s="1" t="s">
        <v>22</v>
      </c>
      <c r="G46" s="30">
        <f>SUM(G8:G45)</f>
        <v>17519100</v>
      </c>
      <c r="H46" s="30">
        <f>SUM(H8:H45)</f>
        <v>4066500</v>
      </c>
      <c r="J46" s="29">
        <f>SUM(J8:J45)</f>
        <v>4000000</v>
      </c>
    </row>
    <row r="47" spans="5:10" ht="13.5" customHeight="1">
      <c r="E47" s="1"/>
      <c r="G47" s="34"/>
      <c r="H47" s="34"/>
      <c r="J47" s="35"/>
    </row>
    <row r="48" ht="12.75">
      <c r="B48" s="2" t="s">
        <v>157</v>
      </c>
    </row>
  </sheetData>
  <mergeCells count="1">
    <mergeCell ref="B5:K5"/>
  </mergeCells>
  <printOptions/>
  <pageMargins left="0.15748031496062992" right="0.15748031496062992" top="0.5905511811023623" bottom="0.1968503937007874" header="0.15748031496062992" footer="0.15748031496062992"/>
  <pageSetup horizontalDpi="600" verticalDpi="600" orientation="landscape" paperSize="9" scale="71" r:id="rId1"/>
  <headerFooter alignWithMargins="0">
    <oddHeader>&amp;L&amp;"Tahoma,Tučné"&amp;12Usnesení č. 18/1518 -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drackova</cp:lastModifiedBy>
  <cp:lastPrinted>2011-03-31T09:49:48Z</cp:lastPrinted>
  <dcterms:created xsi:type="dcterms:W3CDTF">2010-11-12T08:11:46Z</dcterms:created>
  <dcterms:modified xsi:type="dcterms:W3CDTF">2011-03-31T09:50:35Z</dcterms:modified>
  <cp:category/>
  <cp:version/>
  <cp:contentType/>
  <cp:contentStatus/>
</cp:coreProperties>
</file>