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ist1" sheetId="1" r:id="rId1"/>
  </sheets>
  <definedNames>
    <definedName name="_xlnm.Print_Titles" localSheetId="0">'List1'!$1:$5</definedName>
    <definedName name="_xlnm.Print_Area" localSheetId="0">'List1'!$1:$22</definedName>
  </definedNames>
  <calcPr fullCalcOnLoad="1"/>
</workbook>
</file>

<file path=xl/sharedStrings.xml><?xml version="1.0" encoding="utf-8"?>
<sst xmlns="http://schemas.openxmlformats.org/spreadsheetml/2006/main" count="96" uniqueCount="78">
  <si>
    <t>Název projektu</t>
  </si>
  <si>
    <t>poř. č. projektu</t>
  </si>
  <si>
    <t>Žadatel (obec/město/svazek obcí)</t>
  </si>
  <si>
    <t>Podíl dotace na uznatelných nákladech projektu</t>
  </si>
  <si>
    <t>obec</t>
  </si>
  <si>
    <t>evidenční číslo projektu</t>
  </si>
  <si>
    <t>Celkové uznatelné náklady projektu (Kč)</t>
  </si>
  <si>
    <t>Kumulativní součet dotace   (Kč)</t>
  </si>
  <si>
    <t>IČ</t>
  </si>
  <si>
    <t>00576921</t>
  </si>
  <si>
    <t>Píšť</t>
  </si>
  <si>
    <t>00300560</t>
  </si>
  <si>
    <t>CELKEM BODŮ (max. 12)</t>
  </si>
  <si>
    <t>Časová použitelnost dotace do</t>
  </si>
  <si>
    <t>město</t>
  </si>
  <si>
    <t>právní forma (obec/město/svazek obcí)</t>
  </si>
  <si>
    <t>Bohušov</t>
  </si>
  <si>
    <t>00295876</t>
  </si>
  <si>
    <t>Třanovice</t>
  </si>
  <si>
    <t>RRC/02/2011/01</t>
  </si>
  <si>
    <t>Tendrová dokumentace stavby - Kanalizace a ČOV 1. stavba Kopytná</t>
  </si>
  <si>
    <t>Milíkov</t>
  </si>
  <si>
    <t>00492621</t>
  </si>
  <si>
    <t>RRC/02/2011/13</t>
  </si>
  <si>
    <t>Vodovodní řad pro dolní část obce Veřovice</t>
  </si>
  <si>
    <t>Veřovice</t>
  </si>
  <si>
    <t>00298531</t>
  </si>
  <si>
    <t>Kanalizace a ČOV obce Veřovice</t>
  </si>
  <si>
    <t>RRC/02/2011/15</t>
  </si>
  <si>
    <t>RRC/02/2011/14</t>
  </si>
  <si>
    <t>Zpracování PD: Rekonstrukce úpravny pitné vody a zřízení hlubinného vrtu HV 3 pro zásobování obyvatel obce Píšť</t>
  </si>
  <si>
    <t>RRC/02/2011/19</t>
  </si>
  <si>
    <t>Revitalizace areálu bývalého hospodářského dvora</t>
  </si>
  <si>
    <t>Štěpánkovice</t>
  </si>
  <si>
    <t>00300756</t>
  </si>
  <si>
    <t>RRC/02/2011/08</t>
  </si>
  <si>
    <t>Sport a rekreace pod Vysokou horou - zpracování PD</t>
  </si>
  <si>
    <t>Vrbno pod Pradědem</t>
  </si>
  <si>
    <t>00296457</t>
  </si>
  <si>
    <t>RRC/02/2011/07</t>
  </si>
  <si>
    <t>Hasičská zbrojnice - zpracování PD</t>
  </si>
  <si>
    <t>RRC/02/2011/12</t>
  </si>
  <si>
    <t>Odpadové hospodářství obce Bohušov - PD</t>
  </si>
  <si>
    <t>RRC/02/2011/02</t>
  </si>
  <si>
    <t>Odkanalizování obce Hlubočec</t>
  </si>
  <si>
    <t>Hlubočec</t>
  </si>
  <si>
    <t>00635430</t>
  </si>
  <si>
    <t>RRC/02/2011/11</t>
  </si>
  <si>
    <t>Skupinový vodovod Velké Heraltice</t>
  </si>
  <si>
    <t>Velké Heraltice</t>
  </si>
  <si>
    <t>00300837</t>
  </si>
  <si>
    <t>RRC/02/2011/21</t>
  </si>
  <si>
    <t>PD - kanalizace a ČOV Řepiště, 1. etapa</t>
  </si>
  <si>
    <t>Řepiště</t>
  </si>
  <si>
    <t>00577031</t>
  </si>
  <si>
    <t>RRC/02/2011/16</t>
  </si>
  <si>
    <t>Projektová dokumentace ke stavebnímu povolení stavby "Kanalizace a ČOV Krmelín"</t>
  </si>
  <si>
    <t>Krmelín</t>
  </si>
  <si>
    <t>00296848</t>
  </si>
  <si>
    <t>RRC/02/2011/23</t>
  </si>
  <si>
    <t>Zásobování pitnou vodou a odkanalizování lokality Štramberk - Libotín</t>
  </si>
  <si>
    <t>Štramberk</t>
  </si>
  <si>
    <t>00298468</t>
  </si>
  <si>
    <t>RRC/02/2011/09</t>
  </si>
  <si>
    <t>Nevyužitá základní škola v obci Skřipov</t>
  </si>
  <si>
    <t>Skřipov</t>
  </si>
  <si>
    <t>00300659</t>
  </si>
  <si>
    <t>RRC/02/2011/17</t>
  </si>
  <si>
    <t>Regenerace opuštěných lokalit Třanovice</t>
  </si>
  <si>
    <t>1</t>
  </si>
  <si>
    <t>RRC/02/2011/24</t>
  </si>
  <si>
    <t>Odkanalizování obce Štítina - dokumentace pro stavební povolení</t>
  </si>
  <si>
    <t>Štítina</t>
  </si>
  <si>
    <t>00300764</t>
  </si>
  <si>
    <t>9</t>
  </si>
  <si>
    <t>Poskytnutí investičních dotací - Dotační titul 1</t>
  </si>
  <si>
    <t>Celkem</t>
  </si>
  <si>
    <t>Výše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</si>
</sst>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4" fontId="3" fillId="0" borderId="9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2" fontId="5" fillId="5" borderId="15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C1">
      <selection activeCell="I5" sqref="I5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32.375" style="0" customWidth="1"/>
    <col min="4" max="4" width="19.25390625" style="0" customWidth="1"/>
    <col min="5" max="5" width="13.625" style="0" customWidth="1"/>
    <col min="6" max="6" width="9.875" style="0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12.375" style="0" customWidth="1"/>
    <col min="12" max="12" width="12.75390625" style="0" bestFit="1" customWidth="1"/>
  </cols>
  <sheetData>
    <row r="1" spans="1:3" ht="15.75">
      <c r="A1" s="19"/>
      <c r="B1" s="19"/>
      <c r="C1" s="60"/>
    </row>
    <row r="2" spans="1:3" ht="15">
      <c r="A2" s="20"/>
      <c r="B2" s="20"/>
      <c r="C2" s="18"/>
    </row>
    <row r="3" spans="1:3" ht="15">
      <c r="A3" s="20"/>
      <c r="B3" s="20"/>
      <c r="C3" s="18"/>
    </row>
    <row r="4" spans="1:3" ht="15.75" thickBot="1">
      <c r="A4" s="20" t="s">
        <v>75</v>
      </c>
      <c r="B4" s="20"/>
      <c r="C4" s="20"/>
    </row>
    <row r="5" spans="1:12" ht="64.5" thickBot="1">
      <c r="A5" s="39" t="s">
        <v>1</v>
      </c>
      <c r="B5" s="40" t="s">
        <v>5</v>
      </c>
      <c r="C5" s="4" t="s">
        <v>0</v>
      </c>
      <c r="D5" s="41" t="s">
        <v>2</v>
      </c>
      <c r="E5" s="42" t="s">
        <v>15</v>
      </c>
      <c r="F5" s="42" t="s">
        <v>8</v>
      </c>
      <c r="G5" s="43" t="s">
        <v>12</v>
      </c>
      <c r="H5" s="44" t="s">
        <v>6</v>
      </c>
      <c r="I5" s="45" t="s">
        <v>3</v>
      </c>
      <c r="J5" s="46" t="s">
        <v>77</v>
      </c>
      <c r="K5" s="3" t="s">
        <v>13</v>
      </c>
      <c r="L5" s="47" t="s">
        <v>7</v>
      </c>
    </row>
    <row r="6" spans="1:12" ht="35.25" customHeight="1">
      <c r="A6" s="48" t="s">
        <v>69</v>
      </c>
      <c r="B6" s="37" t="s">
        <v>70</v>
      </c>
      <c r="C6" s="37" t="s">
        <v>71</v>
      </c>
      <c r="D6" s="37" t="s">
        <v>72</v>
      </c>
      <c r="E6" s="37" t="s">
        <v>4</v>
      </c>
      <c r="F6" s="37" t="s">
        <v>73</v>
      </c>
      <c r="G6" s="37" t="s">
        <v>74</v>
      </c>
      <c r="H6" s="38">
        <v>1340000</v>
      </c>
      <c r="I6" s="50">
        <f>J6/H6</f>
        <v>0.373134328358209</v>
      </c>
      <c r="J6" s="59">
        <v>500000</v>
      </c>
      <c r="K6" s="35">
        <v>41274</v>
      </c>
      <c r="L6" s="49">
        <v>500000</v>
      </c>
    </row>
    <row r="7" spans="1:12" ht="33" customHeight="1">
      <c r="A7" s="30">
        <v>2</v>
      </c>
      <c r="B7" s="31" t="s">
        <v>23</v>
      </c>
      <c r="C7" s="32" t="s">
        <v>24</v>
      </c>
      <c r="D7" s="51" t="s">
        <v>25</v>
      </c>
      <c r="E7" s="31" t="s">
        <v>4</v>
      </c>
      <c r="F7" s="16" t="s">
        <v>26</v>
      </c>
      <c r="G7" s="31">
        <v>9</v>
      </c>
      <c r="H7" s="33">
        <v>900000</v>
      </c>
      <c r="I7" s="34">
        <f aca="true" t="shared" si="0" ref="I7:I21">J7/H7</f>
        <v>0.5555555555555556</v>
      </c>
      <c r="J7" s="33">
        <v>500000</v>
      </c>
      <c r="K7" s="35">
        <v>41274</v>
      </c>
      <c r="L7" s="36">
        <f>L6+J7</f>
        <v>1000000</v>
      </c>
    </row>
    <row r="8" spans="1:12" ht="33" customHeight="1">
      <c r="A8" s="10">
        <v>3</v>
      </c>
      <c r="B8" s="11" t="s">
        <v>29</v>
      </c>
      <c r="C8" s="1" t="s">
        <v>27</v>
      </c>
      <c r="D8" s="52" t="s">
        <v>25</v>
      </c>
      <c r="E8" s="11" t="s">
        <v>4</v>
      </c>
      <c r="F8" s="16" t="s">
        <v>26</v>
      </c>
      <c r="G8" s="11">
        <v>9</v>
      </c>
      <c r="H8" s="13">
        <v>1500000</v>
      </c>
      <c r="I8" s="15">
        <f t="shared" si="0"/>
        <v>0.3333333333333333</v>
      </c>
      <c r="J8" s="13">
        <v>500000</v>
      </c>
      <c r="K8" s="2">
        <v>41274</v>
      </c>
      <c r="L8" s="14">
        <f>L7+J8</f>
        <v>1500000</v>
      </c>
    </row>
    <row r="9" spans="1:12" ht="51">
      <c r="A9" s="10">
        <v>4</v>
      </c>
      <c r="B9" s="11" t="s">
        <v>28</v>
      </c>
      <c r="C9" s="1" t="s">
        <v>30</v>
      </c>
      <c r="D9" s="52" t="s">
        <v>10</v>
      </c>
      <c r="E9" s="11" t="s">
        <v>4</v>
      </c>
      <c r="F9" s="16" t="s">
        <v>11</v>
      </c>
      <c r="G9" s="11">
        <v>9</v>
      </c>
      <c r="H9" s="13">
        <v>458000</v>
      </c>
      <c r="I9" s="15">
        <f t="shared" si="0"/>
        <v>0.6965065502183406</v>
      </c>
      <c r="J9" s="13">
        <v>319000</v>
      </c>
      <c r="K9" s="2">
        <v>41274</v>
      </c>
      <c r="L9" s="14">
        <f>L8+J9</f>
        <v>1819000</v>
      </c>
    </row>
    <row r="10" spans="1:12" ht="33" customHeight="1">
      <c r="A10" s="10">
        <v>5</v>
      </c>
      <c r="B10" s="11" t="s">
        <v>31</v>
      </c>
      <c r="C10" s="1" t="s">
        <v>32</v>
      </c>
      <c r="D10" s="52" t="s">
        <v>33</v>
      </c>
      <c r="E10" s="11" t="s">
        <v>4</v>
      </c>
      <c r="F10" s="16" t="s">
        <v>34</v>
      </c>
      <c r="G10" s="11">
        <v>9</v>
      </c>
      <c r="H10" s="13">
        <v>276000</v>
      </c>
      <c r="I10" s="15">
        <f t="shared" si="0"/>
        <v>0.5</v>
      </c>
      <c r="J10" s="13">
        <v>138000</v>
      </c>
      <c r="K10" s="2">
        <v>41274</v>
      </c>
      <c r="L10" s="14">
        <f aca="true" t="shared" si="1" ref="L10:L21">L9+J10</f>
        <v>1957000</v>
      </c>
    </row>
    <row r="11" spans="1:12" ht="33" customHeight="1">
      <c r="A11" s="10">
        <v>6</v>
      </c>
      <c r="B11" s="11" t="s">
        <v>35</v>
      </c>
      <c r="C11" s="1" t="s">
        <v>36</v>
      </c>
      <c r="D11" s="52" t="s">
        <v>37</v>
      </c>
      <c r="E11" s="11" t="s">
        <v>14</v>
      </c>
      <c r="F11" s="16" t="s">
        <v>38</v>
      </c>
      <c r="G11" s="11">
        <v>9</v>
      </c>
      <c r="H11" s="13">
        <v>1250000</v>
      </c>
      <c r="I11" s="15">
        <f t="shared" si="0"/>
        <v>0.4</v>
      </c>
      <c r="J11" s="13">
        <v>500000</v>
      </c>
      <c r="K11" s="2">
        <v>41274</v>
      </c>
      <c r="L11" s="14">
        <f t="shared" si="1"/>
        <v>2457000</v>
      </c>
    </row>
    <row r="12" spans="1:12" ht="33" customHeight="1">
      <c r="A12" s="10">
        <v>7</v>
      </c>
      <c r="B12" s="11" t="s">
        <v>39</v>
      </c>
      <c r="C12" s="1" t="s">
        <v>40</v>
      </c>
      <c r="D12" s="52" t="s">
        <v>37</v>
      </c>
      <c r="E12" s="11" t="s">
        <v>14</v>
      </c>
      <c r="F12" s="16" t="s">
        <v>38</v>
      </c>
      <c r="G12" s="11">
        <v>9</v>
      </c>
      <c r="H12" s="13">
        <v>1040000</v>
      </c>
      <c r="I12" s="15">
        <f t="shared" si="0"/>
        <v>0.4807692307692308</v>
      </c>
      <c r="J12" s="13">
        <v>500000</v>
      </c>
      <c r="K12" s="2">
        <v>41274</v>
      </c>
      <c r="L12" s="14">
        <f t="shared" si="1"/>
        <v>2957000</v>
      </c>
    </row>
    <row r="13" spans="1:12" ht="33" customHeight="1">
      <c r="A13" s="10">
        <v>8</v>
      </c>
      <c r="B13" s="11" t="s">
        <v>41</v>
      </c>
      <c r="C13" s="1" t="s">
        <v>42</v>
      </c>
      <c r="D13" s="52" t="s">
        <v>16</v>
      </c>
      <c r="E13" s="11" t="s">
        <v>4</v>
      </c>
      <c r="F13" s="16" t="s">
        <v>17</v>
      </c>
      <c r="G13" s="11">
        <v>8</v>
      </c>
      <c r="H13" s="13">
        <v>714000</v>
      </c>
      <c r="I13" s="15">
        <f t="shared" si="0"/>
        <v>0.6988795518207283</v>
      </c>
      <c r="J13" s="13">
        <v>499000</v>
      </c>
      <c r="K13" s="2">
        <v>41274</v>
      </c>
      <c r="L13" s="14">
        <f t="shared" si="1"/>
        <v>3456000</v>
      </c>
    </row>
    <row r="14" spans="1:12" ht="32.25" customHeight="1">
      <c r="A14" s="5">
        <v>9</v>
      </c>
      <c r="B14" s="11" t="s">
        <v>43</v>
      </c>
      <c r="C14" s="1" t="s">
        <v>44</v>
      </c>
      <c r="D14" s="53" t="s">
        <v>45</v>
      </c>
      <c r="E14" s="6" t="s">
        <v>4</v>
      </c>
      <c r="F14" s="9" t="s">
        <v>46</v>
      </c>
      <c r="G14" s="6">
        <v>8</v>
      </c>
      <c r="H14" s="7">
        <v>997200</v>
      </c>
      <c r="I14" s="15">
        <f t="shared" si="0"/>
        <v>0.45026073004412354</v>
      </c>
      <c r="J14" s="7">
        <v>449000</v>
      </c>
      <c r="K14" s="2">
        <v>41274</v>
      </c>
      <c r="L14" s="8">
        <f t="shared" si="1"/>
        <v>3905000</v>
      </c>
    </row>
    <row r="15" spans="1:12" ht="33" customHeight="1">
      <c r="A15" s="5">
        <v>10</v>
      </c>
      <c r="B15" s="11" t="s">
        <v>19</v>
      </c>
      <c r="C15" s="1" t="s">
        <v>20</v>
      </c>
      <c r="D15" s="53" t="s">
        <v>21</v>
      </c>
      <c r="E15" s="6" t="s">
        <v>4</v>
      </c>
      <c r="F15" s="9" t="s">
        <v>22</v>
      </c>
      <c r="G15" s="6">
        <v>8</v>
      </c>
      <c r="H15" s="7">
        <v>1159000</v>
      </c>
      <c r="I15" s="15">
        <f t="shared" si="0"/>
        <v>0.43054357204486626</v>
      </c>
      <c r="J15" s="7">
        <v>499000</v>
      </c>
      <c r="K15" s="2">
        <v>41274</v>
      </c>
      <c r="L15" s="8">
        <f t="shared" si="1"/>
        <v>4404000</v>
      </c>
    </row>
    <row r="16" spans="1:12" ht="33" customHeight="1">
      <c r="A16" s="10">
        <v>11</v>
      </c>
      <c r="B16" s="11" t="s">
        <v>47</v>
      </c>
      <c r="C16" s="12" t="s">
        <v>48</v>
      </c>
      <c r="D16" s="52" t="s">
        <v>49</v>
      </c>
      <c r="E16" s="11" t="s">
        <v>4</v>
      </c>
      <c r="F16" s="16" t="s">
        <v>50</v>
      </c>
      <c r="G16" s="11">
        <v>8</v>
      </c>
      <c r="H16" s="13">
        <v>720000</v>
      </c>
      <c r="I16" s="15">
        <f t="shared" si="0"/>
        <v>0.6944444444444444</v>
      </c>
      <c r="J16" s="13">
        <v>500000</v>
      </c>
      <c r="K16" s="2">
        <v>41274</v>
      </c>
      <c r="L16" s="14">
        <f t="shared" si="1"/>
        <v>4904000</v>
      </c>
    </row>
    <row r="17" spans="1:12" s="58" customFormat="1" ht="27.75" customHeight="1">
      <c r="A17" s="57">
        <v>12</v>
      </c>
      <c r="B17" s="11" t="s">
        <v>51</v>
      </c>
      <c r="C17" s="1" t="s">
        <v>52</v>
      </c>
      <c r="D17" s="53" t="s">
        <v>53</v>
      </c>
      <c r="E17" s="6" t="s">
        <v>4</v>
      </c>
      <c r="F17" s="9" t="s">
        <v>54</v>
      </c>
      <c r="G17" s="6">
        <v>8</v>
      </c>
      <c r="H17" s="7">
        <v>780000</v>
      </c>
      <c r="I17" s="15">
        <f t="shared" si="0"/>
        <v>0.6410256410256411</v>
      </c>
      <c r="J17" s="7">
        <v>500000</v>
      </c>
      <c r="K17" s="2">
        <v>41274</v>
      </c>
      <c r="L17" s="8">
        <f t="shared" si="1"/>
        <v>5404000</v>
      </c>
    </row>
    <row r="18" spans="1:12" ht="38.25">
      <c r="A18" s="5">
        <v>13</v>
      </c>
      <c r="B18" s="11" t="s">
        <v>55</v>
      </c>
      <c r="C18" s="1" t="s">
        <v>56</v>
      </c>
      <c r="D18" s="53" t="s">
        <v>57</v>
      </c>
      <c r="E18" s="6" t="s">
        <v>4</v>
      </c>
      <c r="F18" s="9" t="s">
        <v>58</v>
      </c>
      <c r="G18" s="6">
        <v>8</v>
      </c>
      <c r="H18" s="7">
        <v>1188000</v>
      </c>
      <c r="I18" s="15">
        <f t="shared" si="0"/>
        <v>0.4208754208754209</v>
      </c>
      <c r="J18" s="7">
        <v>500000</v>
      </c>
      <c r="K18" s="2">
        <v>41274</v>
      </c>
      <c r="L18" s="8">
        <f t="shared" si="1"/>
        <v>5904000</v>
      </c>
    </row>
    <row r="19" spans="1:12" ht="38.25">
      <c r="A19" s="5">
        <v>14</v>
      </c>
      <c r="B19" s="11" t="s">
        <v>59</v>
      </c>
      <c r="C19" s="1" t="s">
        <v>60</v>
      </c>
      <c r="D19" s="53" t="s">
        <v>61</v>
      </c>
      <c r="E19" s="6" t="s">
        <v>14</v>
      </c>
      <c r="F19" s="9" t="s">
        <v>62</v>
      </c>
      <c r="G19" s="6">
        <v>8</v>
      </c>
      <c r="H19" s="7">
        <v>1000000</v>
      </c>
      <c r="I19" s="15">
        <f t="shared" si="0"/>
        <v>0.5</v>
      </c>
      <c r="J19" s="7">
        <v>500000</v>
      </c>
      <c r="K19" s="2">
        <v>41274</v>
      </c>
      <c r="L19" s="8">
        <f t="shared" si="1"/>
        <v>6404000</v>
      </c>
    </row>
    <row r="20" spans="1:12" ht="33" customHeight="1">
      <c r="A20" s="5">
        <v>15</v>
      </c>
      <c r="B20" s="11" t="s">
        <v>63</v>
      </c>
      <c r="C20" s="1" t="s">
        <v>64</v>
      </c>
      <c r="D20" s="53" t="s">
        <v>65</v>
      </c>
      <c r="E20" s="6" t="s">
        <v>4</v>
      </c>
      <c r="F20" s="9" t="s">
        <v>66</v>
      </c>
      <c r="G20" s="6">
        <v>8</v>
      </c>
      <c r="H20" s="7">
        <v>400000</v>
      </c>
      <c r="I20" s="15">
        <f t="shared" si="0"/>
        <v>0.7</v>
      </c>
      <c r="J20" s="7">
        <v>280000</v>
      </c>
      <c r="K20" s="2">
        <v>41274</v>
      </c>
      <c r="L20" s="8">
        <f t="shared" si="1"/>
        <v>6684000</v>
      </c>
    </row>
    <row r="21" spans="1:12" ht="33" customHeight="1" thickBot="1">
      <c r="A21" s="21">
        <v>16</v>
      </c>
      <c r="B21" s="22" t="s">
        <v>67</v>
      </c>
      <c r="C21" s="23" t="s">
        <v>68</v>
      </c>
      <c r="D21" s="54" t="s">
        <v>18</v>
      </c>
      <c r="E21" s="24" t="s">
        <v>4</v>
      </c>
      <c r="F21" s="25" t="s">
        <v>9</v>
      </c>
      <c r="G21" s="24">
        <v>8</v>
      </c>
      <c r="H21" s="26">
        <v>95000</v>
      </c>
      <c r="I21" s="27">
        <f t="shared" si="0"/>
        <v>0.6947368421052632</v>
      </c>
      <c r="J21" s="55">
        <v>66000</v>
      </c>
      <c r="K21" s="28">
        <v>41274</v>
      </c>
      <c r="L21" s="29">
        <f t="shared" si="1"/>
        <v>6750000</v>
      </c>
    </row>
    <row r="22" spans="9:11" ht="18" customHeight="1" thickBot="1">
      <c r="I22" s="62" t="s">
        <v>76</v>
      </c>
      <c r="J22" s="61">
        <f>SUM(J6:J21)</f>
        <v>6750000</v>
      </c>
      <c r="K22" s="17"/>
    </row>
    <row r="28" ht="12.75">
      <c r="J28" s="56"/>
    </row>
  </sheetData>
  <printOptions/>
  <pageMargins left="0.75" right="0.75" top="1" bottom="1" header="0.4921259845" footer="0.4921259845"/>
  <pageSetup horizontalDpi="600" verticalDpi="600" orientation="portrait" paperSize="9" scale="48" r:id="rId1"/>
  <headerFooter alignWithMargins="0">
    <oddHeader>&amp;L&amp;"Tahoma,Tučné"&amp;12Usnesení č. 18/1562 -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2011-03-29T10:35:33Z</cp:lastPrinted>
  <dcterms:created xsi:type="dcterms:W3CDTF">2009-03-16T09:15:32Z</dcterms:created>
  <dcterms:modified xsi:type="dcterms:W3CDTF">2011-03-29T10:35:41Z</dcterms:modified>
  <cp:category/>
  <cp:version/>
  <cp:contentType/>
  <cp:contentStatus/>
</cp:coreProperties>
</file>