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List 1" sheetId="1" r:id="rId1"/>
  </sheets>
  <definedNames>
    <definedName name="Z_8419A1B1_7C51_4624_A2A4_1DD956F06518_.wvu.FilterData" localSheetId="0" hidden="1">'List 1'!$A$14:$K$28</definedName>
    <definedName name="Z_90DE1A98_B114_4236_9302_1F5409CD6274_.wvu.FilterData" localSheetId="0" hidden="1">'List 1'!$A$14:$K$28</definedName>
  </definedNames>
  <calcPr fullCalcOnLoad="1"/>
</workbook>
</file>

<file path=xl/sharedStrings.xml><?xml version="1.0" encoding="utf-8"?>
<sst xmlns="http://schemas.openxmlformats.org/spreadsheetml/2006/main" count="92" uniqueCount="82">
  <si>
    <t>Číslo kola výzvy:</t>
  </si>
  <si>
    <t>Název globálního grantu:</t>
  </si>
  <si>
    <t>CZ.1.07/1.2.25, Rovné příležitosti dětí a žáků ve vzdělávání v Moravskoslezském kraji II</t>
  </si>
  <si>
    <t>Vyhlašovatel (ZS):</t>
  </si>
  <si>
    <t>Moravskoslezský kraj, oddělení strukturálních fondů odboru regionálního rozvoje a cestovního ruchu</t>
  </si>
  <si>
    <t>Doplňující informace k projektům uvedeným v tomto seznamu:</t>
  </si>
  <si>
    <t>pořadí</t>
  </si>
  <si>
    <t>registrační číslo projektu</t>
  </si>
  <si>
    <t>název žadatele</t>
  </si>
  <si>
    <t>název projektu</t>
  </si>
  <si>
    <t>IČ</t>
  </si>
  <si>
    <t>právní forma</t>
  </si>
  <si>
    <t>výsledný počet bodů</t>
  </si>
  <si>
    <t>požadované finanční prostředky žadatelem v Kč</t>
  </si>
  <si>
    <t>navržené krácení finančních prostředků v Kč</t>
  </si>
  <si>
    <t>celková výše navržených finančních podpor v Kč (kumulativní údaj)</t>
  </si>
  <si>
    <t>1.</t>
  </si>
  <si>
    <t>CZ.1.07/1.2.25/01.0018</t>
  </si>
  <si>
    <t>Krajské zařízení pro další vzdělávání pedagogických pracovníků a informační centrum, Nový Jičín, příspěvková organizace</t>
  </si>
  <si>
    <t>Vím, co chci - Vím, jak na to</t>
  </si>
  <si>
    <t>příspěvková organizace</t>
  </si>
  <si>
    <t>2.</t>
  </si>
  <si>
    <t>CZ.1.07/1.2.25/01.0058</t>
  </si>
  <si>
    <t>Ostravská univerzita v Ostravě</t>
  </si>
  <si>
    <t>ABECEDA aneb "První kroky do života"</t>
  </si>
  <si>
    <t>vysoká škola</t>
  </si>
  <si>
    <t>3.</t>
  </si>
  <si>
    <t>CZ.1.07/1.2.25/01.0062</t>
  </si>
  <si>
    <t>Základní škola, Ostrava - Slezská Ostrava, Těšínská 98, příspěvková organizace</t>
  </si>
  <si>
    <t>Moderní výuka nezávisle na typu postižení II.</t>
  </si>
  <si>
    <t>00601977</t>
  </si>
  <si>
    <t>4.</t>
  </si>
  <si>
    <t>CZ.1.07/1.2.25/01.0054</t>
  </si>
  <si>
    <t>Diecézní charita ostravsko-opavská</t>
  </si>
  <si>
    <t>Cestou k úspěchu</t>
  </si>
  <si>
    <t>církevní organizace</t>
  </si>
  <si>
    <t>5.</t>
  </si>
  <si>
    <t>CZ.1.07/1.2.25/01.0027</t>
  </si>
  <si>
    <t>Základní škola Ostrava - Hrabůvka, Provaznická 64, příspěvková organizace</t>
  </si>
  <si>
    <t>Učíme se společně</t>
  </si>
  <si>
    <t>6.</t>
  </si>
  <si>
    <t>CZ.1.07/1.2.25/01.0017</t>
  </si>
  <si>
    <t>Škola s místem pro všechny</t>
  </si>
  <si>
    <t>7.</t>
  </si>
  <si>
    <t>CZ.1.07/1.2.25/01.0036</t>
  </si>
  <si>
    <t>Základní škola, U Studny</t>
  </si>
  <si>
    <t>Naučme se učit</t>
  </si>
  <si>
    <t>8.</t>
  </si>
  <si>
    <t>CZ.1.07/1.2.25/01.0029</t>
  </si>
  <si>
    <t>Slezská univerzita v Opavě</t>
  </si>
  <si>
    <t>Podpora zavádění expresivních terapií do výuky žáků se speciálními vzdělávacími potřebami v MSK</t>
  </si>
  <si>
    <t>9.</t>
  </si>
  <si>
    <t>CZ.1.07/1.2.25/01.0020</t>
  </si>
  <si>
    <t>Základní škola a Mateřská škola Karlovice</t>
  </si>
  <si>
    <t>Otevřít oči</t>
  </si>
  <si>
    <t>10.</t>
  </si>
  <si>
    <t>CZ.1.07/1.2.25/01.0037</t>
  </si>
  <si>
    <t>Základní škola a Mateřská škola, Ostrava-Poruba, Ukrajinská 19, příspěvková organizace</t>
  </si>
  <si>
    <t>Nácvik sociálních a komunikativních dovedností pro žáky se SVP</t>
  </si>
  <si>
    <t>11.</t>
  </si>
  <si>
    <t>CZ.1.07/1.2.25/01.0045</t>
  </si>
  <si>
    <t>REINTEGRA</t>
  </si>
  <si>
    <t>Komplexní program podprory pro děti a žáky se SVP</t>
  </si>
  <si>
    <t>sdružení (svaz, spolek, společnost, klub aj.)</t>
  </si>
  <si>
    <t>12.</t>
  </si>
  <si>
    <t>CZ.1.07/1.2.25/01.0001</t>
  </si>
  <si>
    <t>Masarykova základní škola a Mateřská škola Bohumín Seifertova 601 okres Karviná, příspěvková organizace</t>
  </si>
  <si>
    <t>Škola bez rizik</t>
  </si>
  <si>
    <t>13.</t>
  </si>
  <si>
    <t>CZ.1.07/1.2.25/01.0008</t>
  </si>
  <si>
    <t>Základní škola pro tělesně postižené, Opava, Dostojevského 12</t>
  </si>
  <si>
    <t>Pět terapií pro šťastný život s handicapem</t>
  </si>
  <si>
    <t>14.</t>
  </si>
  <si>
    <t>CZ.1.07/1.2.25/01.0030</t>
  </si>
  <si>
    <t>Základní škola speciální Diakonie ČCE Ostrava</t>
  </si>
  <si>
    <t>Rozvoj osobnosti dětí a žáků s kombinovaným postižením a jejich integrace do společnosti</t>
  </si>
  <si>
    <t>školská právnická osoba</t>
  </si>
  <si>
    <t>Seznam grantových projektů schválených k financování - oblast podpory 1.2</t>
  </si>
  <si>
    <t>SEZNAM GRANTOVÝCH PROJEKTŮ SCHVÁLENÝCH K FINANCOVÁNÍ</t>
  </si>
  <si>
    <t>1) Schválená výše finanční podpory u grantových projektů schválených k  financování je maximální, s dobou způsobilosti výdajů od data zahájení realizace projektu uvedeného ve smlouvě, nejdříve však dnem účinnosti smlouvy, do data podání závěrečné zprávy, maximálně však do 28. 2. 2015.</t>
  </si>
  <si>
    <t>2) V průběhu hodnocení projektů byly zjištěny nejasnosti v oblasti rozpočtu. Na základě rozhodnutí výběrové komise byly z rozpočtu odstraněny nepřiměřené či neodůvodněné výdaje. Schválená výše finanční podpory je stanovena jako maximální (může být krácena na základě přezkoumání stanovených limitů nebo na základě skutečně prokázaných způsobilých výdajů).</t>
  </si>
  <si>
    <t>schválená výše finančních prostředků v Kč/maximální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</si>
</sst>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_K_č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right" vertical="center"/>
    </xf>
    <xf numFmtId="8" fontId="10" fillId="0" borderId="5" xfId="0" applyNumberFormat="1" applyFont="1" applyFill="1" applyBorder="1" applyAlignment="1">
      <alignment horizontal="right" vertical="center"/>
    </xf>
    <xf numFmtId="164" fontId="10" fillId="0" borderId="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9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right" vertical="center"/>
    </xf>
    <xf numFmtId="164" fontId="10" fillId="0" borderId="9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right" vertical="center"/>
    </xf>
    <xf numFmtId="8" fontId="10" fillId="0" borderId="11" xfId="0" applyNumberFormat="1" applyFont="1" applyFill="1" applyBorder="1" applyAlignment="1">
      <alignment horizontal="right" vertical="center"/>
    </xf>
    <xf numFmtId="164" fontId="10" fillId="0" borderId="12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5219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1295400</xdr:colOff>
      <xdr:row>12</xdr:row>
      <xdr:rowOff>0</xdr:rowOff>
    </xdr:from>
    <xdr:to>
      <xdr:col>7</xdr:col>
      <xdr:colOff>1019175</xdr:colOff>
      <xdr:row>12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5219700"/>
          <a:ext cx="559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12</xdr:row>
      <xdr:rowOff>0</xdr:rowOff>
    </xdr:from>
    <xdr:to>
      <xdr:col>7</xdr:col>
      <xdr:colOff>876300</xdr:colOff>
      <xdr:row>12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521970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1552575</xdr:colOff>
      <xdr:row>2</xdr:row>
      <xdr:rowOff>219075</xdr:rowOff>
    </xdr:from>
    <xdr:to>
      <xdr:col>8</xdr:col>
      <xdr:colOff>342900</xdr:colOff>
      <xdr:row>2</xdr:row>
      <xdr:rowOff>1076325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762000"/>
          <a:ext cx="5962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2</xdr:row>
      <xdr:rowOff>314325</xdr:rowOff>
    </xdr:from>
    <xdr:to>
      <xdr:col>8</xdr:col>
      <xdr:colOff>142875</xdr:colOff>
      <xdr:row>2</xdr:row>
      <xdr:rowOff>704850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57250"/>
          <a:ext cx="1323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28"/>
  <sheetViews>
    <sheetView tabSelected="1" zoomScale="80" zoomScaleNormal="80" workbookViewId="0" topLeftCell="A1">
      <selection activeCell="A4" sqref="A4"/>
    </sheetView>
  </sheetViews>
  <sheetFormatPr defaultColWidth="9.140625" defaultRowHeight="12.75"/>
  <cols>
    <col min="1" max="1" width="8.00390625" style="7" customWidth="1"/>
    <col min="2" max="2" width="25.421875" style="8" customWidth="1"/>
    <col min="3" max="3" width="28.7109375" style="9" customWidth="1"/>
    <col min="4" max="4" width="26.28125" style="9" customWidth="1"/>
    <col min="5" max="5" width="11.7109375" style="9" customWidth="1"/>
    <col min="6" max="6" width="11.8515625" style="9" customWidth="1"/>
    <col min="7" max="7" width="9.421875" style="10" customWidth="1"/>
    <col min="8" max="8" width="19.57421875" style="11" customWidth="1"/>
    <col min="9" max="9" width="19.7109375" style="12" customWidth="1"/>
    <col min="10" max="10" width="20.421875" style="12" customWidth="1"/>
    <col min="11" max="11" width="18.57421875" style="13" customWidth="1"/>
    <col min="12" max="16384" width="9.140625" style="13" customWidth="1"/>
  </cols>
  <sheetData>
    <row r="1" ht="20.25" customHeight="1">
      <c r="A1" s="1"/>
    </row>
    <row r="2" ht="22.5" customHeight="1">
      <c r="A2" s="2"/>
    </row>
    <row r="3" spans="1:11" ht="90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32.25" customHeight="1">
      <c r="A4" s="50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48" customHeight="1" thickBot="1">
      <c r="A5" s="55" t="s">
        <v>77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3:10" ht="27.75" customHeight="1">
      <c r="C6" s="3" t="s">
        <v>0</v>
      </c>
      <c r="D6" s="56">
        <v>1</v>
      </c>
      <c r="E6" s="57"/>
      <c r="F6" s="57"/>
      <c r="G6" s="57"/>
      <c r="H6" s="57"/>
      <c r="I6" s="58"/>
      <c r="J6" s="4"/>
    </row>
    <row r="7" spans="3:10" ht="26.25" customHeight="1">
      <c r="C7" s="5" t="s">
        <v>1</v>
      </c>
      <c r="D7" s="59" t="s">
        <v>2</v>
      </c>
      <c r="E7" s="60"/>
      <c r="F7" s="60"/>
      <c r="G7" s="60"/>
      <c r="H7" s="60"/>
      <c r="I7" s="61"/>
      <c r="J7" s="4"/>
    </row>
    <row r="8" spans="3:10" ht="27.75" customHeight="1" thickBot="1">
      <c r="C8" s="6" t="s">
        <v>3</v>
      </c>
      <c r="D8" s="62" t="s">
        <v>4</v>
      </c>
      <c r="E8" s="63"/>
      <c r="F8" s="63"/>
      <c r="G8" s="63"/>
      <c r="H8" s="63"/>
      <c r="I8" s="64"/>
      <c r="J8" s="4"/>
    </row>
    <row r="9" spans="1:11" ht="27.75" customHeight="1">
      <c r="A9" s="65" t="s">
        <v>5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38.25" customHeight="1">
      <c r="A10" s="66" t="s">
        <v>79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36.75" customHeight="1">
      <c r="A11" s="66" t="s">
        <v>80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ht="13.5" thickBot="1"/>
    <row r="13" spans="1:11" ht="42.75" customHeight="1">
      <c r="A13" s="51" t="s">
        <v>78</v>
      </c>
      <c r="B13" s="52"/>
      <c r="C13" s="52"/>
      <c r="D13" s="52"/>
      <c r="E13" s="52"/>
      <c r="F13" s="52"/>
      <c r="G13" s="52"/>
      <c r="H13" s="52"/>
      <c r="I13" s="52"/>
      <c r="J13" s="52"/>
      <c r="K13" s="53"/>
    </row>
    <row r="14" spans="1:11" s="14" customFormat="1" ht="54" customHeight="1" thickBot="1">
      <c r="A14" s="44" t="s">
        <v>6</v>
      </c>
      <c r="B14" s="45" t="s">
        <v>7</v>
      </c>
      <c r="C14" s="45" t="s">
        <v>8</v>
      </c>
      <c r="D14" s="45" t="s">
        <v>9</v>
      </c>
      <c r="E14" s="45" t="s">
        <v>10</v>
      </c>
      <c r="F14" s="45" t="s">
        <v>11</v>
      </c>
      <c r="G14" s="46" t="s">
        <v>12</v>
      </c>
      <c r="H14" s="47" t="s">
        <v>13</v>
      </c>
      <c r="I14" s="47" t="s">
        <v>14</v>
      </c>
      <c r="J14" s="47" t="s">
        <v>81</v>
      </c>
      <c r="K14" s="48" t="s">
        <v>15</v>
      </c>
    </row>
    <row r="15" spans="1:11" s="22" customFormat="1" ht="51.75" customHeight="1" thickTop="1">
      <c r="A15" s="37" t="s">
        <v>16</v>
      </c>
      <c r="B15" s="38" t="s">
        <v>17</v>
      </c>
      <c r="C15" s="39" t="s">
        <v>18</v>
      </c>
      <c r="D15" s="39" t="s">
        <v>19</v>
      </c>
      <c r="E15" s="38">
        <v>62330403</v>
      </c>
      <c r="F15" s="38" t="s">
        <v>20</v>
      </c>
      <c r="G15" s="40">
        <v>106.15</v>
      </c>
      <c r="H15" s="41">
        <v>14992351.81</v>
      </c>
      <c r="I15" s="42">
        <v>0</v>
      </c>
      <c r="J15" s="41">
        <f aca="true" t="shared" si="0" ref="J15:J28">H15-I15</f>
        <v>14992351.81</v>
      </c>
      <c r="K15" s="43">
        <f>SUM(J15)</f>
        <v>14992351.81</v>
      </c>
    </row>
    <row r="16" spans="1:11" s="24" customFormat="1" ht="51.75" customHeight="1">
      <c r="A16" s="15" t="s">
        <v>21</v>
      </c>
      <c r="B16" s="16" t="s">
        <v>22</v>
      </c>
      <c r="C16" s="17" t="s">
        <v>23</v>
      </c>
      <c r="D16" s="17" t="s">
        <v>24</v>
      </c>
      <c r="E16" s="16">
        <v>61988987</v>
      </c>
      <c r="F16" s="16" t="s">
        <v>25</v>
      </c>
      <c r="G16" s="23">
        <v>100.65</v>
      </c>
      <c r="H16" s="19">
        <v>4180869.8</v>
      </c>
      <c r="I16" s="19">
        <v>544216</v>
      </c>
      <c r="J16" s="19">
        <f t="shared" si="0"/>
        <v>3636653.8</v>
      </c>
      <c r="K16" s="21">
        <f aca="true" t="shared" si="1" ref="K16:K28">SUM(K15+J16)</f>
        <v>18629005.61</v>
      </c>
    </row>
    <row r="17" spans="1:11" s="24" customFormat="1" ht="51.75" customHeight="1">
      <c r="A17" s="15" t="s">
        <v>26</v>
      </c>
      <c r="B17" s="16" t="s">
        <v>27</v>
      </c>
      <c r="C17" s="25" t="s">
        <v>28</v>
      </c>
      <c r="D17" s="17" t="s">
        <v>29</v>
      </c>
      <c r="E17" s="26" t="s">
        <v>30</v>
      </c>
      <c r="F17" s="16" t="s">
        <v>20</v>
      </c>
      <c r="G17" s="23">
        <v>100.65</v>
      </c>
      <c r="H17" s="19">
        <v>5936692.28</v>
      </c>
      <c r="I17" s="19">
        <v>286919.6</v>
      </c>
      <c r="J17" s="19">
        <f t="shared" si="0"/>
        <v>5649772.680000001</v>
      </c>
      <c r="K17" s="21">
        <f t="shared" si="1"/>
        <v>24278778.29</v>
      </c>
    </row>
    <row r="18" spans="1:11" s="24" customFormat="1" ht="51.75" customHeight="1">
      <c r="A18" s="15" t="s">
        <v>31</v>
      </c>
      <c r="B18" s="16" t="s">
        <v>32</v>
      </c>
      <c r="C18" s="25" t="s">
        <v>33</v>
      </c>
      <c r="D18" s="17" t="s">
        <v>34</v>
      </c>
      <c r="E18" s="16">
        <v>66181127</v>
      </c>
      <c r="F18" s="16" t="s">
        <v>35</v>
      </c>
      <c r="G18" s="23">
        <v>98.45</v>
      </c>
      <c r="H18" s="19">
        <v>7254443.1</v>
      </c>
      <c r="I18" s="19">
        <v>116633.4</v>
      </c>
      <c r="J18" s="19">
        <f t="shared" si="0"/>
        <v>7137809.699999999</v>
      </c>
      <c r="K18" s="21">
        <f t="shared" si="1"/>
        <v>31416587.99</v>
      </c>
    </row>
    <row r="19" spans="1:11" s="24" customFormat="1" ht="51.75" customHeight="1">
      <c r="A19" s="15" t="s">
        <v>36</v>
      </c>
      <c r="B19" s="16" t="s">
        <v>37</v>
      </c>
      <c r="C19" s="25" t="s">
        <v>38</v>
      </c>
      <c r="D19" s="17" t="s">
        <v>39</v>
      </c>
      <c r="E19" s="16">
        <v>70978310</v>
      </c>
      <c r="F19" s="16" t="s">
        <v>20</v>
      </c>
      <c r="G19" s="18">
        <v>96.25</v>
      </c>
      <c r="H19" s="19">
        <v>8051750.32</v>
      </c>
      <c r="I19" s="19">
        <v>57000</v>
      </c>
      <c r="J19" s="19">
        <f t="shared" si="0"/>
        <v>7994750.32</v>
      </c>
      <c r="K19" s="21">
        <f t="shared" si="1"/>
        <v>39411338.31</v>
      </c>
    </row>
    <row r="20" spans="1:11" s="24" customFormat="1" ht="51.75" customHeight="1">
      <c r="A20" s="15" t="s">
        <v>40</v>
      </c>
      <c r="B20" s="16" t="s">
        <v>41</v>
      </c>
      <c r="C20" s="25" t="s">
        <v>18</v>
      </c>
      <c r="D20" s="17" t="s">
        <v>42</v>
      </c>
      <c r="E20" s="16">
        <v>62330403</v>
      </c>
      <c r="F20" s="16" t="s">
        <v>20</v>
      </c>
      <c r="G20" s="23">
        <v>95.7</v>
      </c>
      <c r="H20" s="19">
        <v>7485258.97</v>
      </c>
      <c r="I20" s="19">
        <v>57000</v>
      </c>
      <c r="J20" s="19">
        <f t="shared" si="0"/>
        <v>7428258.97</v>
      </c>
      <c r="K20" s="21">
        <f t="shared" si="1"/>
        <v>46839597.28</v>
      </c>
    </row>
    <row r="21" spans="1:11" s="24" customFormat="1" ht="51.75" customHeight="1">
      <c r="A21" s="15" t="s">
        <v>43</v>
      </c>
      <c r="B21" s="16" t="s">
        <v>44</v>
      </c>
      <c r="C21" s="25" t="s">
        <v>45</v>
      </c>
      <c r="D21" s="17" t="s">
        <v>46</v>
      </c>
      <c r="E21" s="16">
        <v>48004511</v>
      </c>
      <c r="F21" s="16" t="s">
        <v>20</v>
      </c>
      <c r="G21" s="23">
        <v>95.15</v>
      </c>
      <c r="H21" s="19">
        <v>2180414.52</v>
      </c>
      <c r="I21" s="19">
        <v>48380</v>
      </c>
      <c r="J21" s="19">
        <f t="shared" si="0"/>
        <v>2132034.52</v>
      </c>
      <c r="K21" s="21">
        <f t="shared" si="1"/>
        <v>48971631.800000004</v>
      </c>
    </row>
    <row r="22" spans="1:11" s="24" customFormat="1" ht="51.75" customHeight="1">
      <c r="A22" s="15" t="s">
        <v>47</v>
      </c>
      <c r="B22" s="16" t="s">
        <v>48</v>
      </c>
      <c r="C22" s="17" t="s">
        <v>49</v>
      </c>
      <c r="D22" s="17" t="s">
        <v>50</v>
      </c>
      <c r="E22" s="16">
        <v>47813059</v>
      </c>
      <c r="F22" s="16" t="s">
        <v>25</v>
      </c>
      <c r="G22" s="23">
        <v>94</v>
      </c>
      <c r="H22" s="19">
        <v>5628851.41</v>
      </c>
      <c r="I22" s="19">
        <v>460951.2</v>
      </c>
      <c r="J22" s="19">
        <f t="shared" si="0"/>
        <v>5167900.21</v>
      </c>
      <c r="K22" s="21">
        <f t="shared" si="1"/>
        <v>54139532.010000005</v>
      </c>
    </row>
    <row r="23" spans="1:11" s="24" customFormat="1" ht="51.75" customHeight="1">
      <c r="A23" s="15" t="s">
        <v>51</v>
      </c>
      <c r="B23" s="16" t="s">
        <v>52</v>
      </c>
      <c r="C23" s="17" t="s">
        <v>53</v>
      </c>
      <c r="D23" s="17" t="s">
        <v>54</v>
      </c>
      <c r="E23" s="16">
        <v>70645540</v>
      </c>
      <c r="F23" s="16" t="s">
        <v>20</v>
      </c>
      <c r="G23" s="18">
        <v>93.5</v>
      </c>
      <c r="H23" s="19">
        <v>2039973.13</v>
      </c>
      <c r="I23" s="19">
        <v>189390</v>
      </c>
      <c r="J23" s="19">
        <f t="shared" si="0"/>
        <v>1850583.13</v>
      </c>
      <c r="K23" s="21">
        <f t="shared" si="1"/>
        <v>55990115.14000001</v>
      </c>
    </row>
    <row r="24" spans="1:11" s="22" customFormat="1" ht="51.75" customHeight="1">
      <c r="A24" s="15" t="s">
        <v>55</v>
      </c>
      <c r="B24" s="16" t="s">
        <v>56</v>
      </c>
      <c r="C24" s="17" t="s">
        <v>57</v>
      </c>
      <c r="D24" s="17" t="s">
        <v>58</v>
      </c>
      <c r="E24" s="16">
        <v>64628159</v>
      </c>
      <c r="F24" s="16" t="s">
        <v>20</v>
      </c>
      <c r="G24" s="18">
        <v>93</v>
      </c>
      <c r="H24" s="19">
        <v>2999999</v>
      </c>
      <c r="I24" s="20">
        <v>3894</v>
      </c>
      <c r="J24" s="19">
        <f t="shared" si="0"/>
        <v>2996105</v>
      </c>
      <c r="K24" s="21">
        <f t="shared" si="1"/>
        <v>58986220.14000001</v>
      </c>
    </row>
    <row r="25" spans="1:11" s="24" customFormat="1" ht="51.75" customHeight="1">
      <c r="A25" s="15" t="s">
        <v>59</v>
      </c>
      <c r="B25" s="16" t="s">
        <v>60</v>
      </c>
      <c r="C25" s="25" t="s">
        <v>61</v>
      </c>
      <c r="D25" s="17" t="s">
        <v>62</v>
      </c>
      <c r="E25" s="16">
        <v>68333552</v>
      </c>
      <c r="F25" s="26" t="s">
        <v>63</v>
      </c>
      <c r="G25" s="18">
        <v>93</v>
      </c>
      <c r="H25" s="19">
        <v>7952645</v>
      </c>
      <c r="I25" s="19">
        <v>45600</v>
      </c>
      <c r="J25" s="19">
        <f t="shared" si="0"/>
        <v>7907045</v>
      </c>
      <c r="K25" s="21">
        <f t="shared" si="1"/>
        <v>66893265.14000001</v>
      </c>
    </row>
    <row r="26" spans="1:12" s="24" customFormat="1" ht="51.75" customHeight="1">
      <c r="A26" s="15" t="s">
        <v>64</v>
      </c>
      <c r="B26" s="16" t="s">
        <v>65</v>
      </c>
      <c r="C26" s="25" t="s">
        <v>66</v>
      </c>
      <c r="D26" s="17" t="s">
        <v>67</v>
      </c>
      <c r="E26" s="16">
        <v>61988677</v>
      </c>
      <c r="F26" s="16" t="s">
        <v>20</v>
      </c>
      <c r="G26" s="23">
        <v>92.95</v>
      </c>
      <c r="H26" s="19">
        <v>2997498.57</v>
      </c>
      <c r="I26" s="19">
        <v>50740</v>
      </c>
      <c r="J26" s="19">
        <f t="shared" si="0"/>
        <v>2946758.57</v>
      </c>
      <c r="K26" s="21">
        <f t="shared" si="1"/>
        <v>69840023.71000001</v>
      </c>
      <c r="L26" s="27"/>
    </row>
    <row r="27" spans="1:11" s="24" customFormat="1" ht="51.75" customHeight="1">
      <c r="A27" s="15" t="s">
        <v>68</v>
      </c>
      <c r="B27" s="16" t="s">
        <v>69</v>
      </c>
      <c r="C27" s="17" t="s">
        <v>70</v>
      </c>
      <c r="D27" s="17" t="s">
        <v>71</v>
      </c>
      <c r="E27" s="28">
        <v>47813229</v>
      </c>
      <c r="F27" s="16" t="s">
        <v>20</v>
      </c>
      <c r="G27" s="23">
        <v>90</v>
      </c>
      <c r="H27" s="19">
        <v>3487780.52</v>
      </c>
      <c r="I27" s="19">
        <v>41300</v>
      </c>
      <c r="J27" s="19">
        <f t="shared" si="0"/>
        <v>3446480.52</v>
      </c>
      <c r="K27" s="21">
        <f t="shared" si="1"/>
        <v>73286504.23</v>
      </c>
    </row>
    <row r="28" spans="1:11" s="24" customFormat="1" ht="51.75" customHeight="1" thickBot="1">
      <c r="A28" s="29" t="s">
        <v>72</v>
      </c>
      <c r="B28" s="30" t="s">
        <v>73</v>
      </c>
      <c r="C28" s="31" t="s">
        <v>74</v>
      </c>
      <c r="D28" s="31" t="s">
        <v>75</v>
      </c>
      <c r="E28" s="32">
        <v>71197575</v>
      </c>
      <c r="F28" s="33" t="s">
        <v>76</v>
      </c>
      <c r="G28" s="34">
        <v>89.5</v>
      </c>
      <c r="H28" s="35">
        <v>3102712.63</v>
      </c>
      <c r="I28" s="35">
        <v>42574.68</v>
      </c>
      <c r="J28" s="35">
        <f t="shared" si="0"/>
        <v>3060137.9499999997</v>
      </c>
      <c r="K28" s="36">
        <f t="shared" si="1"/>
        <v>76346642.18</v>
      </c>
    </row>
  </sheetData>
  <mergeCells count="9">
    <mergeCell ref="A13:K13"/>
    <mergeCell ref="A3:K3"/>
    <mergeCell ref="A5:K5"/>
    <mergeCell ref="D6:I6"/>
    <mergeCell ref="D7:I7"/>
    <mergeCell ref="D8:I8"/>
    <mergeCell ref="A9:K9"/>
    <mergeCell ref="A10:K10"/>
    <mergeCell ref="A11:K11"/>
  </mergeCells>
  <printOptions/>
  <pageMargins left="0.7874015748031497" right="0.7874015748031497" top="0.8661417322834646" bottom="0.4724409448818898" header="0.2755905511811024" footer="0.2362204724409449"/>
  <pageSetup fitToHeight="8" fitToWidth="1" horizontalDpi="600" verticalDpi="600" orientation="landscape" paperSize="9" scale="65" r:id="rId2"/>
  <headerFooter alignWithMargins="0">
    <oddHeader>&amp;L&amp;"Tahoma,Tučné"&amp;12Usnesení č. 22/1860 - Příloha č. 1&amp;"Tahoma,Obyčejné"
Počet stran přílohy: 2&amp;R&amp;"Tahoma,Obyčejné"&amp;12Strana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hochmanova</dc:creator>
  <cp:keywords/>
  <dc:description/>
  <cp:lastModifiedBy>drackova</cp:lastModifiedBy>
  <cp:lastPrinted>2011-12-16T12:20:07Z</cp:lastPrinted>
  <dcterms:created xsi:type="dcterms:W3CDTF">2011-11-07T07:39:55Z</dcterms:created>
  <dcterms:modified xsi:type="dcterms:W3CDTF">2011-12-16T12:20:11Z</dcterms:modified>
  <cp:category/>
  <cp:version/>
  <cp:contentType/>
  <cp:contentStatus/>
</cp:coreProperties>
</file>