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8540" windowHeight="12270" activeTab="0"/>
  </bookViews>
  <sheets>
    <sheet name="Příjmy" sheetId="1" r:id="rId1"/>
  </sheets>
  <definedNames>
    <definedName name="_xlnm.Print_Area" localSheetId="0">'Příjmy'!$B$1:$E$106</definedName>
    <definedName name="Z_632980EE_AB4F_49FA_B8D9_C4F0628108CE_.wvu.PrintArea" localSheetId="0" hidden="1">'Příjmy'!$B$1:$E$106</definedName>
    <definedName name="Z_632980EE_AB4F_49FA_B8D9_C4F0628108CE_.wvu.Rows" localSheetId="0" hidden="1">'Příjmy'!$1:$1</definedName>
    <definedName name="Z_83070A8C_2E1D_4204_8CB3_E50B964817D1_.wvu.PrintArea" localSheetId="0" hidden="1">'Příjmy'!$B$1:$E$106</definedName>
    <definedName name="Z_83070A8C_2E1D_4204_8CB3_E50B964817D1_.wvu.Rows" localSheetId="0" hidden="1">'Příjmy'!$1:$1</definedName>
  </definedNames>
  <calcPr fullCalcOnLoad="1"/>
</workbook>
</file>

<file path=xl/sharedStrings.xml><?xml version="1.0" encoding="utf-8"?>
<sst xmlns="http://schemas.openxmlformats.org/spreadsheetml/2006/main" count="182" uniqueCount="102">
  <si>
    <t>B. PŘÍJMY ROZPOČTU</t>
  </si>
  <si>
    <t>Moravskoslezského kraje na rok 2013</t>
  </si>
  <si>
    <t>Paragraf</t>
  </si>
  <si>
    <t>Položka</t>
  </si>
  <si>
    <t>Název</t>
  </si>
  <si>
    <t>Schválený rozpočet v tis. Kč</t>
  </si>
  <si>
    <t>0000</t>
  </si>
  <si>
    <t>-</t>
  </si>
  <si>
    <t>1111</t>
  </si>
  <si>
    <t>Daň z příjmů fyzických osob ze závislé činnosti a funkčních požitků</t>
  </si>
  <si>
    <t>1112</t>
  </si>
  <si>
    <t>Daň z příjmů fyzických osob ze samostatné výdělečné činnosti</t>
  </si>
  <si>
    <t>1113</t>
  </si>
  <si>
    <t>Daň z příjmů fyzických osob z kapitálových výnosů</t>
  </si>
  <si>
    <t>1121</t>
  </si>
  <si>
    <t>Daň z příjmů právnických osob</t>
  </si>
  <si>
    <t>1123</t>
  </si>
  <si>
    <t>Daň z příjmů právnických osob za kraje</t>
  </si>
  <si>
    <t>1211</t>
  </si>
  <si>
    <t>Daň z přidané hodnoty</t>
  </si>
  <si>
    <t>1361</t>
  </si>
  <si>
    <t>Správní poplatky</t>
  </si>
  <si>
    <t>Daňové příjmy celkem v tis. Kč</t>
  </si>
  <si>
    <t>2451</t>
  </si>
  <si>
    <t>Splátky půjčených prostředků od příspěvkových organizací</t>
  </si>
  <si>
    <t>2229</t>
  </si>
  <si>
    <t>Ostatní záležitosti v silniční dopravě</t>
  </si>
  <si>
    <t>2212</t>
  </si>
  <si>
    <t>Sankční platby přijaté od jiných subjektů</t>
  </si>
  <si>
    <t>2251</t>
  </si>
  <si>
    <t>Letiště</t>
  </si>
  <si>
    <t>2132</t>
  </si>
  <si>
    <t>Příjmy z pronájmu ostatních nemovitostí a jejich částí</t>
  </si>
  <si>
    <t>2399</t>
  </si>
  <si>
    <t>Ostatní záležitosti vodního hospodářství</t>
  </si>
  <si>
    <t>2342</t>
  </si>
  <si>
    <t>Platby za odebrané množství podzemní vody</t>
  </si>
  <si>
    <t>3299</t>
  </si>
  <si>
    <t>Ostatní záležitosti vzdělávání</t>
  </si>
  <si>
    <t>2324</t>
  </si>
  <si>
    <t>Přijaté nekapitálové příspěvky a náhrady</t>
  </si>
  <si>
    <t>3522</t>
  </si>
  <si>
    <t>Ostatní nemocnice</t>
  </si>
  <si>
    <t>2122</t>
  </si>
  <si>
    <t>Odvody příspěvkových organizací</t>
  </si>
  <si>
    <t>3639</t>
  </si>
  <si>
    <t>Komunální služby a územní rozvoj jinde nezařazené</t>
  </si>
  <si>
    <t>2119</t>
  </si>
  <si>
    <t>Ostatní příjmy z vlastní činnosti</t>
  </si>
  <si>
    <t>2131</t>
  </si>
  <si>
    <t>Příjmy z pronájmu pozemků</t>
  </si>
  <si>
    <t>3769</t>
  </si>
  <si>
    <t>Ostatní správa v ochraně životního prostředí</t>
  </si>
  <si>
    <t>4357</t>
  </si>
  <si>
    <t>Domovy</t>
  </si>
  <si>
    <t>5511</t>
  </si>
  <si>
    <t>Požární ochrana - profesionální část</t>
  </si>
  <si>
    <t>2329</t>
  </si>
  <si>
    <t>Ostatní nedaňové příjmy jinde nezařazené</t>
  </si>
  <si>
    <t>6172</t>
  </si>
  <si>
    <t>Činnost regionální správy</t>
  </si>
  <si>
    <t>2111</t>
  </si>
  <si>
    <t>Příjmy z poskytování služeb a výrobků</t>
  </si>
  <si>
    <t>2139</t>
  </si>
  <si>
    <t>Ostatní příjmy z pronájmu majetku</t>
  </si>
  <si>
    <t>2211</t>
  </si>
  <si>
    <t>Sankční platby přijaté od státu, obcí a krajů</t>
  </si>
  <si>
    <t>6310</t>
  </si>
  <si>
    <t>Obecné příjmy a výdaje z finančních operací</t>
  </si>
  <si>
    <t>2141</t>
  </si>
  <si>
    <t>Příjmy z úroků (část)</t>
  </si>
  <si>
    <t>Nedaňové příjmy celkem v tis. Kč</t>
  </si>
  <si>
    <t>3111</t>
  </si>
  <si>
    <t>Příjmy z prodeje pozemků</t>
  </si>
  <si>
    <t>3112</t>
  </si>
  <si>
    <t>Příjmy z prodeje ostatních nemovitostí a jejich částí</t>
  </si>
  <si>
    <t>3129</t>
  </si>
  <si>
    <t>Ostatní investiční příjmy jinde nezařazené</t>
  </si>
  <si>
    <t>Kapitálové příjmy celkem v tis. Kč</t>
  </si>
  <si>
    <t>4116</t>
  </si>
  <si>
    <t>Ostatní neinvestiční přijaté transfery ze státního rozpočtu</t>
  </si>
  <si>
    <t>4118</t>
  </si>
  <si>
    <t>Neinvestiční převody z Národního fondu</t>
  </si>
  <si>
    <t>4119</t>
  </si>
  <si>
    <t>Ostatní neinvestiční přijaté trasfery od rozpočtů ústřední úrovně</t>
  </si>
  <si>
    <t>4122</t>
  </si>
  <si>
    <t>Neinvestiční přijaté transfery od krajů</t>
  </si>
  <si>
    <t>4123</t>
  </si>
  <si>
    <t>Neinvestiční přijaté transfery od regionálních rad</t>
  </si>
  <si>
    <t>4152</t>
  </si>
  <si>
    <t>Neinvestiční přijaté transfery od mezinárodních institucí</t>
  </si>
  <si>
    <t>4213</t>
  </si>
  <si>
    <t>Investiční přijaté transfery ze státních fondů</t>
  </si>
  <si>
    <t>4216</t>
  </si>
  <si>
    <t>Ostatní investiční přijaté transfery ze státního rozpočtu</t>
  </si>
  <si>
    <t>4223</t>
  </si>
  <si>
    <t>Investiční přijaté tranfery od regionálních rad</t>
  </si>
  <si>
    <t>4231</t>
  </si>
  <si>
    <t>Investiční přijaté transfery od cizích států</t>
  </si>
  <si>
    <t>Přijaté transfery celkem v tis. Kč</t>
  </si>
  <si>
    <t>PŘÍJMY CELKEM v tis. Kč</t>
  </si>
  <si>
    <t>PŘÍJMY ROZPOČTU</t>
  </si>
</sst>
</file>

<file path=xl/styles.xml><?xml version="1.0" encoding="utf-8"?>
<styleSheet xmlns="http://schemas.openxmlformats.org/spreadsheetml/2006/main">
  <numFmts count="7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0"/>
    <numFmt numFmtId="169" formatCode="#,##0.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%"/>
    <numFmt numFmtId="186" formatCode="0.0000%"/>
    <numFmt numFmtId="187" formatCode="0.0%"/>
    <numFmt numFmtId="188" formatCode="0#"/>
    <numFmt numFmtId="189" formatCode="###_#####"/>
    <numFmt numFmtId="190" formatCode="00000000"/>
    <numFmt numFmtId="191" formatCode="0.E+00"/>
    <numFmt numFmtId="192" formatCode="[&lt;=99999]###\ ##;##\ ##\ ##"/>
    <numFmt numFmtId="193" formatCode="000\ 00"/>
    <numFmt numFmtId="194" formatCode="0\1"/>
    <numFmt numFmtId="195" formatCode="mm/yyyy"/>
    <numFmt numFmtId="196" formatCode="000/0000"/>
    <numFmt numFmtId="197" formatCode="0/0000"/>
    <numFmt numFmtId="198" formatCode="00/0000"/>
    <numFmt numFmtId="199" formatCode="_-* #,##0\ _K_č_i_-;\-* #,##0\ _K_č_i_-;_-* &quot;-&quot;\ _K_č_-;_-@_-"/>
    <numFmt numFmtId="200" formatCode="0.0_)"/>
    <numFmt numFmtId="201" formatCode="#,##0_+"/>
    <numFmt numFmtId="202" formatCode="#,##0\_\+"/>
    <numFmt numFmtId="203" formatCode="#,##0\+"/>
    <numFmt numFmtId="204" formatCode="0.000000000"/>
    <numFmt numFmtId="205" formatCode="0.0000000000"/>
    <numFmt numFmtId="206" formatCode="0000"/>
    <numFmt numFmtId="207" formatCode="d/m"/>
    <numFmt numFmtId="208" formatCode="d/mm"/>
    <numFmt numFmtId="209" formatCode="d/\x\x"/>
    <numFmt numFmtId="210" formatCode="h/mm"/>
    <numFmt numFmtId="211" formatCode="0.000000E+00"/>
    <numFmt numFmtId="212" formatCode="0.00000E+00"/>
    <numFmt numFmtId="213" formatCode="0.0000E+00"/>
    <numFmt numFmtId="214" formatCode="0.000E+00"/>
    <numFmt numFmtId="215" formatCode="#,##0.00000"/>
    <numFmt numFmtId="216" formatCode="#,##0.000000"/>
    <numFmt numFmtId="217" formatCode="#,##0.0000000"/>
    <numFmt numFmtId="218" formatCode="#,##0.00000000"/>
    <numFmt numFmtId="219" formatCode="#,##0.000000000"/>
    <numFmt numFmtId="220" formatCode="#,##0\ &quot;Kč&quot;"/>
    <numFmt numFmtId="221" formatCode="#,##0.00\ &quot;Kč&quot;"/>
    <numFmt numFmtId="222" formatCode="0.00000%"/>
    <numFmt numFmtId="223" formatCode="#,##0;[Red]\-#,##0;&quot;  &quot;"/>
    <numFmt numFmtId="224" formatCode="#,##0_ ;\-#,##0\ "/>
    <numFmt numFmtId="225" formatCode="#,##0\ _K_č"/>
    <numFmt numFmtId="226" formatCode="mmm\ dd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0"/>
    </font>
    <font>
      <u val="single"/>
      <sz val="10"/>
      <color indexed="36"/>
      <name val="Arial CE"/>
      <family val="0"/>
    </font>
    <font>
      <sz val="8"/>
      <name val="Arial"/>
      <family val="0"/>
    </font>
    <font>
      <b/>
      <sz val="13"/>
      <color indexed="9"/>
      <name val="Tahoma"/>
      <family val="2"/>
    </font>
    <font>
      <b/>
      <sz val="13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20">
      <alignment/>
      <protection/>
    </xf>
    <xf numFmtId="49" fontId="5" fillId="0" borderId="0" xfId="20" applyNumberFormat="1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7" fillId="0" borderId="0" xfId="20" applyFont="1" applyAlignment="1">
      <alignment horizontal="right"/>
      <protection/>
    </xf>
    <xf numFmtId="49" fontId="7" fillId="0" borderId="0" xfId="20" applyNumberFormat="1" applyFont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7" fillId="0" borderId="0" xfId="20" applyFont="1">
      <alignment/>
      <protection/>
    </xf>
    <xf numFmtId="0" fontId="8" fillId="0" borderId="0" xfId="20" applyFont="1" applyAlignment="1">
      <alignment horizontal="left"/>
      <protection/>
    </xf>
    <xf numFmtId="49" fontId="8" fillId="0" borderId="0" xfId="20" applyNumberFormat="1" applyFont="1" applyAlignment="1">
      <alignment horizontal="left"/>
      <protection/>
    </xf>
    <xf numFmtId="3" fontId="8" fillId="0" borderId="0" xfId="20" applyNumberFormat="1" applyFont="1" applyAlignment="1">
      <alignment horizontal="left"/>
      <protection/>
    </xf>
    <xf numFmtId="0" fontId="9" fillId="0" borderId="0" xfId="20" applyFont="1">
      <alignment/>
      <protection/>
    </xf>
    <xf numFmtId="0" fontId="10" fillId="0" borderId="0" xfId="20" applyFont="1">
      <alignment/>
      <protection/>
    </xf>
    <xf numFmtId="3" fontId="10" fillId="0" borderId="0" xfId="20" applyNumberFormat="1" applyFont="1" applyAlignment="1">
      <alignment horizontal="right"/>
      <protection/>
    </xf>
    <xf numFmtId="49" fontId="10" fillId="0" borderId="1" xfId="20" applyNumberFormat="1" applyFont="1" applyBorder="1" applyAlignment="1">
      <alignment horizontal="center" vertical="center" wrapText="1"/>
      <protection/>
    </xf>
    <xf numFmtId="0" fontId="10" fillId="0" borderId="1" xfId="20" applyFont="1" applyBorder="1" applyAlignment="1">
      <alignment horizontal="center" vertical="center" wrapText="1"/>
      <protection/>
    </xf>
    <xf numFmtId="3" fontId="10" fillId="0" borderId="2" xfId="20" applyNumberFormat="1" applyFont="1" applyBorder="1" applyAlignment="1">
      <alignment horizontal="center" vertical="center" wrapText="1"/>
      <protection/>
    </xf>
    <xf numFmtId="49" fontId="11" fillId="0" borderId="3" xfId="20" applyNumberFormat="1" applyFont="1" applyBorder="1" applyAlignment="1">
      <alignment horizontal="center" vertical="center" wrapText="1"/>
      <protection/>
    </xf>
    <xf numFmtId="0" fontId="11" fillId="0" borderId="3" xfId="20" applyFont="1" applyBorder="1" applyAlignment="1">
      <alignment horizontal="center" vertical="center" wrapText="1"/>
      <protection/>
    </xf>
    <xf numFmtId="0" fontId="11" fillId="0" borderId="3" xfId="20" applyFont="1" applyBorder="1" applyAlignment="1">
      <alignment horizontal="left" vertical="center" wrapText="1"/>
      <protection/>
    </xf>
    <xf numFmtId="3" fontId="11" fillId="0" borderId="4" xfId="20" applyNumberFormat="1" applyFont="1" applyBorder="1" applyAlignment="1">
      <alignment horizontal="right" vertical="center" wrapText="1"/>
      <protection/>
    </xf>
    <xf numFmtId="0" fontId="10" fillId="0" borderId="5" xfId="20" applyFont="1" applyBorder="1" applyAlignment="1">
      <alignment horizontal="center" vertical="center" wrapText="1"/>
      <protection/>
    </xf>
    <xf numFmtId="49" fontId="10" fillId="0" borderId="5" xfId="20" applyNumberFormat="1" applyFont="1" applyBorder="1" applyAlignment="1">
      <alignment horizontal="center" vertical="center" wrapText="1"/>
      <protection/>
    </xf>
    <xf numFmtId="0" fontId="10" fillId="0" borderId="5" xfId="20" applyFont="1" applyBorder="1" applyAlignment="1">
      <alignment horizontal="left" vertical="center" wrapText="1"/>
      <protection/>
    </xf>
    <xf numFmtId="3" fontId="10" fillId="0" borderId="6" xfId="20" applyNumberFormat="1" applyFont="1" applyBorder="1" applyAlignment="1">
      <alignment horizontal="right" vertical="center" wrapText="1"/>
      <protection/>
    </xf>
    <xf numFmtId="0" fontId="2" fillId="0" borderId="7" xfId="20" applyBorder="1">
      <alignment/>
      <protection/>
    </xf>
    <xf numFmtId="3" fontId="2" fillId="0" borderId="7" xfId="20" applyNumberFormat="1" applyBorder="1">
      <alignment/>
      <protection/>
    </xf>
    <xf numFmtId="49" fontId="11" fillId="0" borderId="8" xfId="20" applyNumberFormat="1" applyFont="1" applyBorder="1" applyAlignment="1">
      <alignment horizontal="left"/>
      <protection/>
    </xf>
    <xf numFmtId="0" fontId="11" fillId="0" borderId="9" xfId="20" applyFont="1" applyBorder="1" applyAlignment="1">
      <alignment horizontal="left"/>
      <protection/>
    </xf>
    <xf numFmtId="0" fontId="11" fillId="0" borderId="9" xfId="20" applyFont="1" applyBorder="1">
      <alignment/>
      <protection/>
    </xf>
    <xf numFmtId="3" fontId="11" fillId="0" borderId="10" xfId="20" applyNumberFormat="1" applyFont="1" applyBorder="1" applyAlignment="1">
      <alignment horizontal="right"/>
      <protection/>
    </xf>
    <xf numFmtId="0" fontId="7" fillId="0" borderId="0" xfId="20" applyFont="1" applyAlignment="1">
      <alignment horizontal="right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estava pro přílohu 1 - upr-kon.Jena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06"/>
  <sheetViews>
    <sheetView showGridLines="0" tabSelected="1" view="pageBreakPreview" zoomScaleSheetLayoutView="100" workbookViewId="0" topLeftCell="A2">
      <selection activeCell="F3" sqref="F3"/>
    </sheetView>
  </sheetViews>
  <sheetFormatPr defaultColWidth="9.00390625" defaultRowHeight="12.75"/>
  <cols>
    <col min="1" max="1" width="0.12890625" style="1" customWidth="1"/>
    <col min="2" max="3" width="8.75390625" style="1" customWidth="1"/>
    <col min="4" max="4" width="48.75390625" style="1" customWidth="1"/>
    <col min="5" max="5" width="16.75390625" style="1" customWidth="1"/>
    <col min="6" max="16384" width="9.125" style="1" customWidth="1"/>
  </cols>
  <sheetData>
    <row r="1" ht="12.75" hidden="1"/>
    <row r="2" spans="2:5" ht="16.5">
      <c r="B2" s="2" t="s">
        <v>0</v>
      </c>
      <c r="C2" s="3"/>
      <c r="D2" s="31"/>
      <c r="E2" s="31"/>
    </row>
    <row r="3" spans="2:5" ht="18" customHeight="1">
      <c r="B3" s="5" t="s">
        <v>101</v>
      </c>
      <c r="C3" s="6"/>
      <c r="D3" s="7"/>
      <c r="E3" s="4"/>
    </row>
    <row r="4" spans="2:5" ht="15">
      <c r="B4" s="9" t="s">
        <v>1</v>
      </c>
      <c r="D4" s="8"/>
      <c r="E4" s="10"/>
    </row>
    <row r="5" spans="2:5" ht="12.75">
      <c r="B5" s="11"/>
      <c r="C5" s="11"/>
      <c r="D5" s="12"/>
      <c r="E5" s="13"/>
    </row>
    <row r="6" spans="2:5" ht="12.75">
      <c r="B6" s="11"/>
      <c r="C6" s="11"/>
      <c r="D6" s="12"/>
      <c r="E6" s="13"/>
    </row>
    <row r="7" spans="2:5" ht="30" customHeight="1" thickBot="1">
      <c r="B7" s="14" t="s">
        <v>2</v>
      </c>
      <c r="C7" s="14" t="s">
        <v>3</v>
      </c>
      <c r="D7" s="15" t="s">
        <v>4</v>
      </c>
      <c r="E7" s="16" t="s">
        <v>5</v>
      </c>
    </row>
    <row r="8" spans="2:5" ht="21" customHeight="1" thickTop="1">
      <c r="B8" s="17" t="s">
        <v>6</v>
      </c>
      <c r="C8" s="18"/>
      <c r="D8" s="19" t="s">
        <v>7</v>
      </c>
      <c r="E8" s="20">
        <f>SUM(E9:E15)</f>
        <v>4302600</v>
      </c>
    </row>
    <row r="9" spans="2:5" ht="27.75" customHeight="1">
      <c r="B9" s="21"/>
      <c r="C9" s="22" t="s">
        <v>8</v>
      </c>
      <c r="D9" s="23" t="s">
        <v>9</v>
      </c>
      <c r="E9" s="24">
        <v>1020000</v>
      </c>
    </row>
    <row r="10" spans="2:5" ht="27.75" customHeight="1">
      <c r="B10" s="21"/>
      <c r="C10" s="22" t="s">
        <v>10</v>
      </c>
      <c r="D10" s="23" t="s">
        <v>11</v>
      </c>
      <c r="E10" s="24">
        <v>15000</v>
      </c>
    </row>
    <row r="11" spans="2:5" ht="15" customHeight="1">
      <c r="B11" s="21"/>
      <c r="C11" s="22" t="s">
        <v>12</v>
      </c>
      <c r="D11" s="23" t="s">
        <v>13</v>
      </c>
      <c r="E11" s="24">
        <v>110000</v>
      </c>
    </row>
    <row r="12" spans="2:5" ht="15" customHeight="1">
      <c r="B12" s="21"/>
      <c r="C12" s="22" t="s">
        <v>14</v>
      </c>
      <c r="D12" s="23" t="s">
        <v>15</v>
      </c>
      <c r="E12" s="24">
        <v>1050000</v>
      </c>
    </row>
    <row r="13" spans="2:5" ht="15" customHeight="1">
      <c r="B13" s="21"/>
      <c r="C13" s="22" t="s">
        <v>16</v>
      </c>
      <c r="D13" s="23" t="s">
        <v>17</v>
      </c>
      <c r="E13" s="24">
        <v>20600</v>
      </c>
    </row>
    <row r="14" spans="2:5" ht="15" customHeight="1">
      <c r="B14" s="21"/>
      <c r="C14" s="22" t="s">
        <v>18</v>
      </c>
      <c r="D14" s="23" t="s">
        <v>19</v>
      </c>
      <c r="E14" s="24">
        <v>2085000</v>
      </c>
    </row>
    <row r="15" spans="2:5" ht="15" customHeight="1">
      <c r="B15" s="21"/>
      <c r="C15" s="22" t="s">
        <v>20</v>
      </c>
      <c r="D15" s="23" t="s">
        <v>21</v>
      </c>
      <c r="E15" s="24">
        <v>2000</v>
      </c>
    </row>
    <row r="16" spans="2:5" ht="13.5" thickBot="1">
      <c r="B16" s="25"/>
      <c r="C16" s="25"/>
      <c r="D16" s="25"/>
      <c r="E16" s="26"/>
    </row>
    <row r="17" spans="2:5" ht="15" customHeight="1" thickBot="1">
      <c r="B17" s="27" t="s">
        <v>22</v>
      </c>
      <c r="C17" s="28"/>
      <c r="D17" s="29"/>
      <c r="E17" s="30">
        <f>E8</f>
        <v>4302600</v>
      </c>
    </row>
    <row r="18" spans="2:5" ht="12.75">
      <c r="B18" s="11"/>
      <c r="C18" s="11"/>
      <c r="D18" s="12"/>
      <c r="E18" s="13"/>
    </row>
    <row r="19" spans="2:5" ht="12.75">
      <c r="B19" s="11"/>
      <c r="C19" s="11"/>
      <c r="D19" s="12"/>
      <c r="E19" s="13"/>
    </row>
    <row r="20" spans="2:5" ht="30" customHeight="1" thickBot="1">
      <c r="B20" s="14" t="s">
        <v>2</v>
      </c>
      <c r="C20" s="14" t="s">
        <v>3</v>
      </c>
      <c r="D20" s="15" t="s">
        <v>4</v>
      </c>
      <c r="E20" s="16" t="s">
        <v>5</v>
      </c>
    </row>
    <row r="21" spans="2:5" ht="21" customHeight="1" thickTop="1">
      <c r="B21" s="17" t="s">
        <v>6</v>
      </c>
      <c r="C21" s="18"/>
      <c r="D21" s="19" t="s">
        <v>7</v>
      </c>
      <c r="E21" s="20">
        <f>SUM(E22:E22)</f>
        <v>61500</v>
      </c>
    </row>
    <row r="22" spans="2:5" ht="25.5">
      <c r="B22" s="21"/>
      <c r="C22" s="22" t="s">
        <v>23</v>
      </c>
      <c r="D22" s="23" t="s">
        <v>24</v>
      </c>
      <c r="E22" s="24">
        <v>61500</v>
      </c>
    </row>
    <row r="23" spans="2:5" ht="12.75">
      <c r="B23" s="25"/>
      <c r="C23" s="25"/>
      <c r="D23" s="25"/>
      <c r="E23" s="26"/>
    </row>
    <row r="24" spans="2:5" ht="30" customHeight="1" thickBot="1">
      <c r="B24" s="14" t="s">
        <v>2</v>
      </c>
      <c r="C24" s="14" t="s">
        <v>3</v>
      </c>
      <c r="D24" s="15" t="s">
        <v>4</v>
      </c>
      <c r="E24" s="16" t="s">
        <v>5</v>
      </c>
    </row>
    <row r="25" spans="2:5" ht="21" customHeight="1" thickTop="1">
      <c r="B25" s="17" t="s">
        <v>25</v>
      </c>
      <c r="C25" s="18"/>
      <c r="D25" s="19" t="s">
        <v>26</v>
      </c>
      <c r="E25" s="20">
        <f>SUM(E26:E26)</f>
        <v>3000</v>
      </c>
    </row>
    <row r="26" spans="2:5" ht="15" customHeight="1">
      <c r="B26" s="21"/>
      <c r="C26" s="22" t="s">
        <v>27</v>
      </c>
      <c r="D26" s="23" t="s">
        <v>28</v>
      </c>
      <c r="E26" s="24">
        <v>3000</v>
      </c>
    </row>
    <row r="27" spans="2:5" ht="12.75">
      <c r="B27" s="25"/>
      <c r="C27" s="25"/>
      <c r="D27" s="25"/>
      <c r="E27" s="26"/>
    </row>
    <row r="28" spans="2:5" ht="30" customHeight="1" thickBot="1">
      <c r="B28" s="14" t="s">
        <v>2</v>
      </c>
      <c r="C28" s="14" t="s">
        <v>3</v>
      </c>
      <c r="D28" s="15" t="s">
        <v>4</v>
      </c>
      <c r="E28" s="16" t="s">
        <v>5</v>
      </c>
    </row>
    <row r="29" spans="2:5" ht="21" customHeight="1" thickTop="1">
      <c r="B29" s="17" t="s">
        <v>29</v>
      </c>
      <c r="C29" s="18"/>
      <c r="D29" s="19" t="s">
        <v>30</v>
      </c>
      <c r="E29" s="20">
        <f>SUM(E30:E30)</f>
        <v>32400</v>
      </c>
    </row>
    <row r="30" spans="2:5" ht="15" customHeight="1">
      <c r="B30" s="21"/>
      <c r="C30" s="22" t="s">
        <v>31</v>
      </c>
      <c r="D30" s="23" t="s">
        <v>32</v>
      </c>
      <c r="E30" s="24">
        <v>32400</v>
      </c>
    </row>
    <row r="31" spans="2:5" ht="12.75">
      <c r="B31" s="25"/>
      <c r="C31" s="25"/>
      <c r="D31" s="25"/>
      <c r="E31" s="26"/>
    </row>
    <row r="32" spans="2:5" ht="30" customHeight="1" thickBot="1">
      <c r="B32" s="14" t="s">
        <v>2</v>
      </c>
      <c r="C32" s="14" t="s">
        <v>3</v>
      </c>
      <c r="D32" s="15" t="s">
        <v>4</v>
      </c>
      <c r="E32" s="16" t="s">
        <v>5</v>
      </c>
    </row>
    <row r="33" spans="2:5" ht="21" customHeight="1" thickTop="1">
      <c r="B33" s="17" t="s">
        <v>33</v>
      </c>
      <c r="C33" s="18"/>
      <c r="D33" s="19" t="s">
        <v>34</v>
      </c>
      <c r="E33" s="20">
        <f>SUM(E34:E34)</f>
        <v>15000</v>
      </c>
    </row>
    <row r="34" spans="2:5" ht="15" customHeight="1">
      <c r="B34" s="21"/>
      <c r="C34" s="22" t="s">
        <v>35</v>
      </c>
      <c r="D34" s="23" t="s">
        <v>36</v>
      </c>
      <c r="E34" s="24">
        <v>15000</v>
      </c>
    </row>
    <row r="35" spans="2:5" ht="12.75">
      <c r="B35" s="25"/>
      <c r="C35" s="25"/>
      <c r="D35" s="25"/>
      <c r="E35" s="26"/>
    </row>
    <row r="36" spans="2:5" ht="30" customHeight="1" thickBot="1">
      <c r="B36" s="14" t="s">
        <v>2</v>
      </c>
      <c r="C36" s="14" t="s">
        <v>3</v>
      </c>
      <c r="D36" s="15" t="s">
        <v>4</v>
      </c>
      <c r="E36" s="16" t="s">
        <v>5</v>
      </c>
    </row>
    <row r="37" spans="2:5" ht="21" customHeight="1" thickTop="1">
      <c r="B37" s="17" t="s">
        <v>37</v>
      </c>
      <c r="C37" s="18"/>
      <c r="D37" s="19" t="s">
        <v>38</v>
      </c>
      <c r="E37" s="20">
        <f>SUM(E38:E38)</f>
        <v>720</v>
      </c>
    </row>
    <row r="38" spans="2:5" ht="15" customHeight="1">
      <c r="B38" s="21"/>
      <c r="C38" s="22" t="s">
        <v>39</v>
      </c>
      <c r="D38" s="23" t="s">
        <v>40</v>
      </c>
      <c r="E38" s="24">
        <v>720</v>
      </c>
    </row>
    <row r="39" spans="2:5" ht="12.75">
      <c r="B39" s="25"/>
      <c r="C39" s="25"/>
      <c r="D39" s="25"/>
      <c r="E39" s="26"/>
    </row>
    <row r="40" spans="2:5" ht="30" customHeight="1" thickBot="1">
      <c r="B40" s="14" t="s">
        <v>2</v>
      </c>
      <c r="C40" s="14" t="s">
        <v>3</v>
      </c>
      <c r="D40" s="15" t="s">
        <v>4</v>
      </c>
      <c r="E40" s="16" t="s">
        <v>5</v>
      </c>
    </row>
    <row r="41" spans="2:5" ht="21" customHeight="1" thickTop="1">
      <c r="B41" s="17" t="s">
        <v>41</v>
      </c>
      <c r="C41" s="18"/>
      <c r="D41" s="19" t="s">
        <v>42</v>
      </c>
      <c r="E41" s="20">
        <f>SUM(E42:E43)</f>
        <v>25996</v>
      </c>
    </row>
    <row r="42" spans="2:5" ht="15" customHeight="1">
      <c r="B42" s="21"/>
      <c r="C42" s="22" t="s">
        <v>43</v>
      </c>
      <c r="D42" s="23" t="s">
        <v>44</v>
      </c>
      <c r="E42" s="24">
        <v>9056</v>
      </c>
    </row>
    <row r="43" spans="2:5" ht="15" customHeight="1">
      <c r="B43" s="21"/>
      <c r="C43" s="22" t="s">
        <v>31</v>
      </c>
      <c r="D43" s="23" t="s">
        <v>32</v>
      </c>
      <c r="E43" s="24">
        <v>16940</v>
      </c>
    </row>
    <row r="44" spans="2:5" ht="12.75">
      <c r="B44" s="25"/>
      <c r="C44" s="25"/>
      <c r="D44" s="25"/>
      <c r="E44" s="26"/>
    </row>
    <row r="45" spans="2:5" ht="30" customHeight="1" thickBot="1">
      <c r="B45" s="14" t="s">
        <v>2</v>
      </c>
      <c r="C45" s="14" t="s">
        <v>3</v>
      </c>
      <c r="D45" s="15" t="s">
        <v>4</v>
      </c>
      <c r="E45" s="16" t="s">
        <v>5</v>
      </c>
    </row>
    <row r="46" spans="2:5" ht="21" customHeight="1" thickTop="1">
      <c r="B46" s="17" t="s">
        <v>45</v>
      </c>
      <c r="C46" s="18"/>
      <c r="D46" s="19" t="s">
        <v>46</v>
      </c>
      <c r="E46" s="20">
        <f>SUM(E47:E48)</f>
        <v>2959</v>
      </c>
    </row>
    <row r="47" spans="2:5" ht="15" customHeight="1">
      <c r="B47" s="21"/>
      <c r="C47" s="22" t="s">
        <v>47</v>
      </c>
      <c r="D47" s="23" t="s">
        <v>48</v>
      </c>
      <c r="E47" s="24">
        <v>2000</v>
      </c>
    </row>
    <row r="48" spans="2:5" ht="15" customHeight="1">
      <c r="B48" s="21"/>
      <c r="C48" s="22" t="s">
        <v>49</v>
      </c>
      <c r="D48" s="23" t="s">
        <v>50</v>
      </c>
      <c r="E48" s="24">
        <v>959</v>
      </c>
    </row>
    <row r="49" spans="2:5" ht="12.75">
      <c r="B49" s="25"/>
      <c r="C49" s="25"/>
      <c r="D49" s="25"/>
      <c r="E49" s="26"/>
    </row>
    <row r="50" spans="2:5" ht="30" customHeight="1" thickBot="1">
      <c r="B50" s="14" t="s">
        <v>2</v>
      </c>
      <c r="C50" s="14" t="s">
        <v>3</v>
      </c>
      <c r="D50" s="15" t="s">
        <v>4</v>
      </c>
      <c r="E50" s="16" t="s">
        <v>5</v>
      </c>
    </row>
    <row r="51" spans="2:5" ht="21" customHeight="1" thickTop="1">
      <c r="B51" s="17" t="s">
        <v>51</v>
      </c>
      <c r="C51" s="18"/>
      <c r="D51" s="19" t="s">
        <v>52</v>
      </c>
      <c r="E51" s="20">
        <f>SUM(E52:E52)</f>
        <v>650</v>
      </c>
    </row>
    <row r="52" spans="2:5" ht="15" customHeight="1">
      <c r="B52" s="21"/>
      <c r="C52" s="22" t="s">
        <v>39</v>
      </c>
      <c r="D52" s="23" t="s">
        <v>40</v>
      </c>
      <c r="E52" s="24">
        <v>650</v>
      </c>
    </row>
    <row r="53" spans="2:5" ht="12.75">
      <c r="B53" s="25"/>
      <c r="C53" s="25"/>
      <c r="D53" s="25"/>
      <c r="E53" s="26"/>
    </row>
    <row r="54" spans="2:5" ht="30" customHeight="1" thickBot="1">
      <c r="B54" s="14" t="s">
        <v>2</v>
      </c>
      <c r="C54" s="14" t="s">
        <v>3</v>
      </c>
      <c r="D54" s="15" t="s">
        <v>4</v>
      </c>
      <c r="E54" s="16" t="s">
        <v>5</v>
      </c>
    </row>
    <row r="55" spans="2:5" ht="21" customHeight="1" thickTop="1">
      <c r="B55" s="17" t="s">
        <v>53</v>
      </c>
      <c r="C55" s="18"/>
      <c r="D55" s="19" t="s">
        <v>54</v>
      </c>
      <c r="E55" s="20">
        <f>SUM(E56:E56)</f>
        <v>14000</v>
      </c>
    </row>
    <row r="56" spans="2:5" ht="15" customHeight="1">
      <c r="B56" s="21"/>
      <c r="C56" s="22" t="s">
        <v>43</v>
      </c>
      <c r="D56" s="23" t="s">
        <v>44</v>
      </c>
      <c r="E56" s="24">
        <v>14000</v>
      </c>
    </row>
    <row r="57" spans="2:5" ht="12.75">
      <c r="B57" s="25"/>
      <c r="C57" s="25"/>
      <c r="D57" s="25"/>
      <c r="E57" s="26"/>
    </row>
    <row r="58" spans="2:5" ht="30" customHeight="1" thickBot="1">
      <c r="B58" s="14" t="s">
        <v>2</v>
      </c>
      <c r="C58" s="14" t="s">
        <v>3</v>
      </c>
      <c r="D58" s="15" t="s">
        <v>4</v>
      </c>
      <c r="E58" s="16" t="s">
        <v>5</v>
      </c>
    </row>
    <row r="59" spans="2:5" ht="21" customHeight="1" thickTop="1">
      <c r="B59" s="17" t="s">
        <v>55</v>
      </c>
      <c r="C59" s="18"/>
      <c r="D59" s="19" t="s">
        <v>56</v>
      </c>
      <c r="E59" s="20">
        <f>SUM(E60:E60)</f>
        <v>3100</v>
      </c>
    </row>
    <row r="60" spans="2:5" ht="15" customHeight="1">
      <c r="B60" s="21"/>
      <c r="C60" s="22" t="s">
        <v>57</v>
      </c>
      <c r="D60" s="23" t="s">
        <v>58</v>
      </c>
      <c r="E60" s="24">
        <v>3100</v>
      </c>
    </row>
    <row r="61" spans="2:5" ht="12.75">
      <c r="B61" s="25"/>
      <c r="C61" s="25"/>
      <c r="D61" s="25"/>
      <c r="E61" s="26"/>
    </row>
    <row r="62" spans="2:5" ht="30" customHeight="1" thickBot="1">
      <c r="B62" s="14" t="s">
        <v>2</v>
      </c>
      <c r="C62" s="14" t="s">
        <v>3</v>
      </c>
      <c r="D62" s="15" t="s">
        <v>4</v>
      </c>
      <c r="E62" s="16" t="s">
        <v>5</v>
      </c>
    </row>
    <row r="63" spans="2:5" ht="21" customHeight="1" thickTop="1">
      <c r="B63" s="17" t="s">
        <v>59</v>
      </c>
      <c r="C63" s="18"/>
      <c r="D63" s="19" t="s">
        <v>60</v>
      </c>
      <c r="E63" s="20">
        <f>SUM(E64:E69)</f>
        <v>5295</v>
      </c>
    </row>
    <row r="64" spans="2:5" ht="15" customHeight="1">
      <c r="B64" s="21"/>
      <c r="C64" s="22" t="s">
        <v>61</v>
      </c>
      <c r="D64" s="23" t="s">
        <v>62</v>
      </c>
      <c r="E64" s="24">
        <v>1472</v>
      </c>
    </row>
    <row r="65" spans="2:5" ht="15" customHeight="1">
      <c r="B65" s="21"/>
      <c r="C65" s="22" t="s">
        <v>31</v>
      </c>
      <c r="D65" s="23" t="s">
        <v>32</v>
      </c>
      <c r="E65" s="24">
        <v>3720</v>
      </c>
    </row>
    <row r="66" spans="2:5" ht="15" customHeight="1">
      <c r="B66" s="21"/>
      <c r="C66" s="22" t="s">
        <v>63</v>
      </c>
      <c r="D66" s="23" t="s">
        <v>64</v>
      </c>
      <c r="E66" s="24">
        <v>8</v>
      </c>
    </row>
    <row r="67" spans="2:5" ht="15" customHeight="1">
      <c r="B67" s="21"/>
      <c r="C67" s="22" t="s">
        <v>65</v>
      </c>
      <c r="D67" s="23" t="s">
        <v>66</v>
      </c>
      <c r="E67" s="24">
        <v>5</v>
      </c>
    </row>
    <row r="68" spans="2:5" ht="15" customHeight="1">
      <c r="B68" s="21"/>
      <c r="C68" s="22" t="s">
        <v>27</v>
      </c>
      <c r="D68" s="23" t="s">
        <v>28</v>
      </c>
      <c r="E68" s="24">
        <v>25</v>
      </c>
    </row>
    <row r="69" spans="2:5" ht="15" customHeight="1">
      <c r="B69" s="21"/>
      <c r="C69" s="22" t="s">
        <v>39</v>
      </c>
      <c r="D69" s="23" t="s">
        <v>40</v>
      </c>
      <c r="E69" s="24">
        <v>65</v>
      </c>
    </row>
    <row r="70" spans="2:5" ht="12.75">
      <c r="B70" s="25"/>
      <c r="C70" s="25"/>
      <c r="D70" s="25"/>
      <c r="E70" s="26"/>
    </row>
    <row r="71" spans="2:5" ht="30" customHeight="1" thickBot="1">
      <c r="B71" s="14" t="s">
        <v>2</v>
      </c>
      <c r="C71" s="14" t="s">
        <v>3</v>
      </c>
      <c r="D71" s="15" t="s">
        <v>4</v>
      </c>
      <c r="E71" s="16" t="s">
        <v>5</v>
      </c>
    </row>
    <row r="72" spans="2:5" ht="21" customHeight="1" thickTop="1">
      <c r="B72" s="17" t="s">
        <v>67</v>
      </c>
      <c r="C72" s="18"/>
      <c r="D72" s="19" t="s">
        <v>68</v>
      </c>
      <c r="E72" s="20">
        <f>SUM(E73:E73)</f>
        <v>20000</v>
      </c>
    </row>
    <row r="73" spans="2:5" ht="15" customHeight="1">
      <c r="B73" s="21"/>
      <c r="C73" s="22" t="s">
        <v>69</v>
      </c>
      <c r="D73" s="23" t="s">
        <v>70</v>
      </c>
      <c r="E73" s="24">
        <v>20000</v>
      </c>
    </row>
    <row r="74" spans="2:5" ht="13.5" thickBot="1">
      <c r="B74" s="25"/>
      <c r="C74" s="25"/>
      <c r="D74" s="25"/>
      <c r="E74" s="26"/>
    </row>
    <row r="75" spans="2:5" ht="15" customHeight="1" thickBot="1">
      <c r="B75" s="27" t="s">
        <v>71</v>
      </c>
      <c r="C75" s="28"/>
      <c r="D75" s="29"/>
      <c r="E75" s="30">
        <f>E72+E63+E59+E55+E51+E46+E41+E37+E33+E29+E25+E21</f>
        <v>184620</v>
      </c>
    </row>
    <row r="76" spans="2:5" ht="12.75">
      <c r="B76" s="11"/>
      <c r="C76" s="11"/>
      <c r="D76" s="12"/>
      <c r="E76" s="13"/>
    </row>
    <row r="77" spans="2:5" ht="12.75">
      <c r="B77" s="11"/>
      <c r="C77" s="11"/>
      <c r="D77" s="12"/>
      <c r="E77" s="13"/>
    </row>
    <row r="78" spans="2:5" ht="30" customHeight="1" thickBot="1">
      <c r="B78" s="14" t="s">
        <v>2</v>
      </c>
      <c r="C78" s="14" t="s">
        <v>3</v>
      </c>
      <c r="D78" s="15" t="s">
        <v>4</v>
      </c>
      <c r="E78" s="16" t="s">
        <v>5</v>
      </c>
    </row>
    <row r="79" spans="2:5" ht="21" customHeight="1" thickTop="1">
      <c r="B79" s="17" t="s">
        <v>45</v>
      </c>
      <c r="C79" s="18"/>
      <c r="D79" s="19" t="s">
        <v>46</v>
      </c>
      <c r="E79" s="20">
        <f>SUM(E80:E81)</f>
        <v>70000</v>
      </c>
    </row>
    <row r="80" spans="2:5" ht="15" customHeight="1">
      <c r="B80" s="21"/>
      <c r="C80" s="22" t="s">
        <v>72</v>
      </c>
      <c r="D80" s="23" t="s">
        <v>73</v>
      </c>
      <c r="E80" s="24">
        <v>42000</v>
      </c>
    </row>
    <row r="81" spans="2:5" ht="15" customHeight="1">
      <c r="B81" s="21"/>
      <c r="C81" s="22" t="s">
        <v>74</v>
      </c>
      <c r="D81" s="23" t="s">
        <v>75</v>
      </c>
      <c r="E81" s="24">
        <v>28000</v>
      </c>
    </row>
    <row r="82" spans="2:5" ht="12.75">
      <c r="B82" s="25"/>
      <c r="C82" s="25"/>
      <c r="D82" s="25"/>
      <c r="E82" s="26"/>
    </row>
    <row r="83" spans="2:5" ht="30" customHeight="1" thickBot="1">
      <c r="B83" s="14" t="s">
        <v>2</v>
      </c>
      <c r="C83" s="14" t="s">
        <v>3</v>
      </c>
      <c r="D83" s="15" t="s">
        <v>4</v>
      </c>
      <c r="E83" s="16" t="s">
        <v>5</v>
      </c>
    </row>
    <row r="84" spans="2:5" ht="21" customHeight="1" thickTop="1">
      <c r="B84" s="17" t="s">
        <v>55</v>
      </c>
      <c r="C84" s="18"/>
      <c r="D84" s="19" t="s">
        <v>56</v>
      </c>
      <c r="E84" s="20">
        <f>SUM(E85:E85)</f>
        <v>15980</v>
      </c>
    </row>
    <row r="85" spans="2:5" ht="15" customHeight="1">
      <c r="B85" s="21"/>
      <c r="C85" s="22" t="s">
        <v>76</v>
      </c>
      <c r="D85" s="23" t="s">
        <v>77</v>
      </c>
      <c r="E85" s="24">
        <v>15980</v>
      </c>
    </row>
    <row r="86" spans="2:5" ht="13.5" thickBot="1">
      <c r="B86" s="25"/>
      <c r="C86" s="25"/>
      <c r="D86" s="25"/>
      <c r="E86" s="26"/>
    </row>
    <row r="87" spans="2:5" ht="15" customHeight="1" thickBot="1">
      <c r="B87" s="27" t="s">
        <v>78</v>
      </c>
      <c r="C87" s="28"/>
      <c r="D87" s="29"/>
      <c r="E87" s="30">
        <f>E84+E79</f>
        <v>85980</v>
      </c>
    </row>
    <row r="88" spans="2:5" ht="12.75">
      <c r="B88" s="11"/>
      <c r="C88" s="11"/>
      <c r="D88" s="12"/>
      <c r="E88" s="13"/>
    </row>
    <row r="89" spans="2:5" ht="12.75">
      <c r="B89" s="11"/>
      <c r="C89" s="11"/>
      <c r="D89" s="12"/>
      <c r="E89" s="13"/>
    </row>
    <row r="90" spans="2:5" ht="30" customHeight="1" thickBot="1">
      <c r="B90" s="14" t="s">
        <v>2</v>
      </c>
      <c r="C90" s="14" t="s">
        <v>3</v>
      </c>
      <c r="D90" s="15" t="s">
        <v>4</v>
      </c>
      <c r="E90" s="16" t="s">
        <v>5</v>
      </c>
    </row>
    <row r="91" spans="2:5" ht="21" customHeight="1" thickTop="1">
      <c r="B91" s="17" t="s">
        <v>6</v>
      </c>
      <c r="C91" s="18"/>
      <c r="D91" s="19" t="s">
        <v>7</v>
      </c>
      <c r="E91" s="20">
        <f>SUM(E92:E101)</f>
        <v>1706993</v>
      </c>
    </row>
    <row r="92" spans="2:5" ht="15" customHeight="1">
      <c r="B92" s="21"/>
      <c r="C92" s="22" t="s">
        <v>79</v>
      </c>
      <c r="D92" s="23" t="s">
        <v>80</v>
      </c>
      <c r="E92" s="24">
        <v>244102</v>
      </c>
    </row>
    <row r="93" spans="2:5" ht="15" customHeight="1">
      <c r="B93" s="21"/>
      <c r="C93" s="22" t="s">
        <v>81</v>
      </c>
      <c r="D93" s="23" t="s">
        <v>82</v>
      </c>
      <c r="E93" s="24">
        <v>227</v>
      </c>
    </row>
    <row r="94" spans="2:5" ht="27.75" customHeight="1">
      <c r="B94" s="21"/>
      <c r="C94" s="22" t="s">
        <v>83</v>
      </c>
      <c r="D94" s="23" t="s">
        <v>84</v>
      </c>
      <c r="E94" s="24">
        <v>100</v>
      </c>
    </row>
    <row r="95" spans="2:5" ht="15" customHeight="1">
      <c r="B95" s="21"/>
      <c r="C95" s="22" t="s">
        <v>85</v>
      </c>
      <c r="D95" s="23" t="s">
        <v>86</v>
      </c>
      <c r="E95" s="24">
        <v>605</v>
      </c>
    </row>
    <row r="96" spans="2:5" ht="15" customHeight="1">
      <c r="B96" s="21"/>
      <c r="C96" s="22" t="s">
        <v>87</v>
      </c>
      <c r="D96" s="23" t="s">
        <v>88</v>
      </c>
      <c r="E96" s="24">
        <v>30035</v>
      </c>
    </row>
    <row r="97" spans="2:5" ht="15" customHeight="1">
      <c r="B97" s="21"/>
      <c r="C97" s="22" t="s">
        <v>89</v>
      </c>
      <c r="D97" s="23" t="s">
        <v>90</v>
      </c>
      <c r="E97" s="24">
        <v>471</v>
      </c>
    </row>
    <row r="98" spans="2:5" ht="15" customHeight="1">
      <c r="B98" s="21"/>
      <c r="C98" s="22" t="s">
        <v>91</v>
      </c>
      <c r="D98" s="23" t="s">
        <v>92</v>
      </c>
      <c r="E98" s="24">
        <v>368</v>
      </c>
    </row>
    <row r="99" spans="2:5" ht="15" customHeight="1">
      <c r="B99" s="21"/>
      <c r="C99" s="22" t="s">
        <v>93</v>
      </c>
      <c r="D99" s="23" t="s">
        <v>94</v>
      </c>
      <c r="E99" s="24">
        <v>105895</v>
      </c>
    </row>
    <row r="100" spans="2:5" ht="15" customHeight="1">
      <c r="B100" s="21"/>
      <c r="C100" s="22" t="s">
        <v>95</v>
      </c>
      <c r="D100" s="23" t="s">
        <v>96</v>
      </c>
      <c r="E100" s="24">
        <v>1300460</v>
      </c>
    </row>
    <row r="101" spans="2:5" ht="15" customHeight="1">
      <c r="B101" s="21"/>
      <c r="C101" s="22" t="s">
        <v>97</v>
      </c>
      <c r="D101" s="23" t="s">
        <v>98</v>
      </c>
      <c r="E101" s="24">
        <v>24730</v>
      </c>
    </row>
    <row r="102" spans="2:5" ht="13.5" thickBot="1">
      <c r="B102" s="25"/>
      <c r="C102" s="25"/>
      <c r="D102" s="25"/>
      <c r="E102" s="26"/>
    </row>
    <row r="103" spans="2:5" ht="15" customHeight="1" thickBot="1">
      <c r="B103" s="27" t="s">
        <v>99</v>
      </c>
      <c r="C103" s="28"/>
      <c r="D103" s="29"/>
      <c r="E103" s="30">
        <f>E91</f>
        <v>1706993</v>
      </c>
    </row>
    <row r="104" spans="2:5" ht="12.75">
      <c r="B104" s="11"/>
      <c r="C104" s="11"/>
      <c r="D104" s="12"/>
      <c r="E104" s="13"/>
    </row>
    <row r="105" spans="2:5" ht="13.5" thickBot="1">
      <c r="B105" s="11"/>
      <c r="C105" s="11"/>
      <c r="D105" s="12"/>
      <c r="E105" s="13"/>
    </row>
    <row r="106" spans="2:5" ht="15" customHeight="1" thickBot="1">
      <c r="B106" s="27" t="s">
        <v>100</v>
      </c>
      <c r="C106" s="28"/>
      <c r="D106" s="29"/>
      <c r="E106" s="30">
        <f>E91+E84+E79+E72+E63+E59+E55+E51+E46+E41+E37+E33+E29+E25+E21+E8</f>
        <v>6280193</v>
      </c>
    </row>
  </sheetData>
  <mergeCells count="1">
    <mergeCell ref="D2:E2"/>
  </mergeCells>
  <printOptions/>
  <pageMargins left="0.7874015748031497" right="0.7874015748031497" top="0.984251968503937" bottom="0.984251968503937" header="0.5118110236220472" footer="0.5118110236220472"/>
  <pageSetup firstPageNumber="1" useFirstPageNumber="1" fitToHeight="0" fitToWidth="1" horizontalDpi="600" verticalDpi="600" orientation="portrait" paperSize="9" r:id="rId1"/>
  <headerFooter alignWithMargins="0">
    <oddHeader>&amp;L&amp;"Tahoma,Tučné"&amp;9Usnesení č. 2/30 - Příloha č. 1 &amp;"Tahoma,Obyčejné"
Počet stran přílohy: 3&amp;R&amp;"Tahoma,Obyčejné"&amp;9Strana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metelka</dc:creator>
  <cp:keywords/>
  <dc:description/>
  <cp:lastModifiedBy>metelka</cp:lastModifiedBy>
  <cp:lastPrinted>2012-12-27T08:06:48Z</cp:lastPrinted>
  <dcterms:created xsi:type="dcterms:W3CDTF">2012-12-12T15:04:26Z</dcterms:created>
  <dcterms:modified xsi:type="dcterms:W3CDTF">2012-12-27T08:07:03Z</dcterms:modified>
  <cp:category/>
  <cp:version/>
  <cp:contentType/>
  <cp:contentStatus/>
</cp:coreProperties>
</file>