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120" windowWidth="19170" windowHeight="6225" activeTab="0"/>
  </bookViews>
  <sheets>
    <sheet name="Příloha č." sheetId="1" r:id="rId1"/>
  </sheets>
  <definedNames>
    <definedName name="_xlnm.Print_Titles" localSheetId="0">'Příloha č.'!$5:$6</definedName>
    <definedName name="Z_F77839BB_4EC8_4E86_824D_3C7DB6E53322_.wvu.Cols" localSheetId="0" hidden="1">'Příloha č.'!#REF!</definedName>
  </definedNames>
  <calcPr fullCalcOnLoad="1"/>
</workbook>
</file>

<file path=xl/sharedStrings.xml><?xml version="1.0" encoding="utf-8"?>
<sst xmlns="http://schemas.openxmlformats.org/spreadsheetml/2006/main" count="295" uniqueCount="151">
  <si>
    <t>adresa</t>
  </si>
  <si>
    <t>žadatel</t>
  </si>
  <si>
    <t>právní forma</t>
  </si>
  <si>
    <t>00635405</t>
  </si>
  <si>
    <t>Obec Mikolajice</t>
  </si>
  <si>
    <t>61593893</t>
  </si>
  <si>
    <t>Mičulka Ivo</t>
  </si>
  <si>
    <t>Myslík 50, 739 41 Palkovice</t>
  </si>
  <si>
    <t>44790864</t>
  </si>
  <si>
    <t>Třanovice 11, 739 93</t>
  </si>
  <si>
    <t>00849707</t>
  </si>
  <si>
    <t>Obec Čermná ve Slezsku</t>
  </si>
  <si>
    <t>Čermná ve Slezsku 81, 749 01</t>
  </si>
  <si>
    <t>00296031</t>
  </si>
  <si>
    <t>Obec Hošťálkovy</t>
  </si>
  <si>
    <t>Hošťálkovy 77, 793 81</t>
  </si>
  <si>
    <t>00296635</t>
  </si>
  <si>
    <t>Obec Fryčovice</t>
  </si>
  <si>
    <t>Fryčovice 83, 739 45</t>
  </si>
  <si>
    <t>00849979</t>
  </si>
  <si>
    <t>Obec Svatoňovice</t>
  </si>
  <si>
    <t>Svatoňovice 70, 747 87</t>
  </si>
  <si>
    <t>25351842</t>
  </si>
  <si>
    <t>Bílovecká 557, 742 45 Fulnek</t>
  </si>
  <si>
    <t>47674156</t>
  </si>
  <si>
    <t>Spojené lesy s.r.o.</t>
  </si>
  <si>
    <t>00635537</t>
  </si>
  <si>
    <t>Obec Kružberk</t>
  </si>
  <si>
    <t>Kružberk 84, 747 86</t>
  </si>
  <si>
    <t>62348019</t>
  </si>
  <si>
    <t>Za Hřbitovem 124/2, 725 28 Ostrava - Hošťálkovice</t>
  </si>
  <si>
    <t>00846546</t>
  </si>
  <si>
    <t>Obec Býkov-Láryšov</t>
  </si>
  <si>
    <t>25832808</t>
  </si>
  <si>
    <t>Vratimovské služby spol. s r.o.</t>
  </si>
  <si>
    <t>00298581</t>
  </si>
  <si>
    <t>Obec Vřesina</t>
  </si>
  <si>
    <t>Hlavní 24, Vřesina, 742 85 Vřesina</t>
  </si>
  <si>
    <t>45193177</t>
  </si>
  <si>
    <t>Opavská lesní a.s.</t>
  </si>
  <si>
    <t>00600792</t>
  </si>
  <si>
    <t>Obec Mošnov</t>
  </si>
  <si>
    <t>Mošnov 175, 742 51 Mošnov</t>
  </si>
  <si>
    <t>00298212</t>
  </si>
  <si>
    <t>Město Nový Jičín</t>
  </si>
  <si>
    <t>00296406</t>
  </si>
  <si>
    <t>Obec Široká Niva</t>
  </si>
  <si>
    <t>Široká Niva 79, 793 22</t>
  </si>
  <si>
    <t>00600661</t>
  </si>
  <si>
    <t>Obec Slatina</t>
  </si>
  <si>
    <t>Slatina 1, 742 93</t>
  </si>
  <si>
    <t>00846872</t>
  </si>
  <si>
    <t>Obec Sviadnov</t>
  </si>
  <si>
    <t>Na Drahách 119, Sviadnov, 739 25</t>
  </si>
  <si>
    <t>00296198</t>
  </si>
  <si>
    <t>Obec Lomnice</t>
  </si>
  <si>
    <t>00575976</t>
  </si>
  <si>
    <t>Město Andělská Hora</t>
  </si>
  <si>
    <t>00296546</t>
  </si>
  <si>
    <t>Obec Bruzovice</t>
  </si>
  <si>
    <t>00849740</t>
  </si>
  <si>
    <t>Obec Větřkovice</t>
  </si>
  <si>
    <t>Větřkovice 197, 747 43</t>
  </si>
  <si>
    <t>00300829</t>
  </si>
  <si>
    <t>Obec Velká Polom</t>
  </si>
  <si>
    <t>Opavská 58, Velká Polom, 747 64</t>
  </si>
  <si>
    <t>27836398</t>
  </si>
  <si>
    <t>OBORA LUKAVEC s.r.o.</t>
  </si>
  <si>
    <t>70625689</t>
  </si>
  <si>
    <t>Mazur Josef</t>
  </si>
  <si>
    <t>00576956</t>
  </si>
  <si>
    <t>Obec Staříč</t>
  </si>
  <si>
    <t>13609033</t>
  </si>
  <si>
    <t>Pavelka Jiří</t>
  </si>
  <si>
    <t>Nové Heřminovy 129, 792 01</t>
  </si>
  <si>
    <t>Chlumský Lubomír, Ing.</t>
  </si>
  <si>
    <t>Správa Lesů Fulnek, spol. s r.o.</t>
  </si>
  <si>
    <t>Pstruží</t>
  </si>
  <si>
    <t>Palkovice</t>
  </si>
  <si>
    <t>Hošťálkovy</t>
  </si>
  <si>
    <t>Fryčovice</t>
  </si>
  <si>
    <t>Svatoňovice</t>
  </si>
  <si>
    <t>Fulnek</t>
  </si>
  <si>
    <t>Rýžoviště</t>
  </si>
  <si>
    <t>Kružberk</t>
  </si>
  <si>
    <t>Vratimov</t>
  </si>
  <si>
    <t>Vřesina u Bílovce</t>
  </si>
  <si>
    <t>Komorní Lhotka</t>
  </si>
  <si>
    <t>Dobřečov</t>
  </si>
  <si>
    <t>Stěbořice</t>
  </si>
  <si>
    <t>Široká Niva</t>
  </si>
  <si>
    <t>Větřkovice</t>
  </si>
  <si>
    <t>Velká Polom</t>
  </si>
  <si>
    <t>Sviadnov</t>
  </si>
  <si>
    <t>Staříč</t>
  </si>
  <si>
    <t>Slatina</t>
  </si>
  <si>
    <t>Mošnov</t>
  </si>
  <si>
    <t>Andělská Hora</t>
  </si>
  <si>
    <t>Nový Jičín</t>
  </si>
  <si>
    <t>Bruzovice</t>
  </si>
  <si>
    <t>Býkov</t>
  </si>
  <si>
    <t>Čermná</t>
  </si>
  <si>
    <t>Morávka</t>
  </si>
  <si>
    <t>Lomnice</t>
  </si>
  <si>
    <t>Mikolajice</t>
  </si>
  <si>
    <t>Vyšní Lhoty</t>
  </si>
  <si>
    <t>Myslík</t>
  </si>
  <si>
    <t>Metylovice</t>
  </si>
  <si>
    <t>Krásná pod Lysou Horou</t>
  </si>
  <si>
    <t>Lukavec</t>
  </si>
  <si>
    <t>Oborná</t>
  </si>
  <si>
    <t>Kunčice pod Ondřejníkem</t>
  </si>
  <si>
    <t>Benkovice</t>
  </si>
  <si>
    <t>Světlá ve Slezsku</t>
  </si>
  <si>
    <t>Lhotka u Litultovic</t>
  </si>
  <si>
    <t>Spálov</t>
  </si>
  <si>
    <t xml:space="preserve"> Poskytnutí neinvestičních dotací na hospodaření v lesích na základě žádostí podaných pro rok 2012</t>
  </si>
  <si>
    <t>pořa-dové číslo</t>
  </si>
  <si>
    <t>identifikační číslo nebo datum narození</t>
  </si>
  <si>
    <t>lokalita</t>
  </si>
  <si>
    <t>požadovaná dotace v Kč</t>
  </si>
  <si>
    <t>výše dotace v Kč</t>
  </si>
  <si>
    <t>Ostrava</t>
  </si>
  <si>
    <t>Třanovice</t>
  </si>
  <si>
    <t>Proskovice</t>
  </si>
  <si>
    <t xml:space="preserve">fyzická osoba </t>
  </si>
  <si>
    <t>Lhotka u Litultovic 24, 
747 55 Opava</t>
  </si>
  <si>
    <t>Krajánkova 11/2390, 
140 00 Praha 4</t>
  </si>
  <si>
    <t>Palackého 1178/11, 
795 01 Rýmařov</t>
  </si>
  <si>
    <t>Jana Žemly 1083, 
739 32 Vratimov</t>
  </si>
  <si>
    <t>Andělská Hora 197, 
793 32 Andělská Hora</t>
  </si>
  <si>
    <t>Masarykovo náměstí 1, 
Nový Jičín, 741 01</t>
  </si>
  <si>
    <t>Bruzovice 214, 
739 36 Sedliště</t>
  </si>
  <si>
    <t>Býkov-Láryšov-Býkov 68, 
794 01 Býkov-Láryšov</t>
  </si>
  <si>
    <t>Lomnice 42, 
793 02 Lomnice u Rýmařova</t>
  </si>
  <si>
    <t>Mikolajice 55, Mikolajice, 
747 84</t>
  </si>
  <si>
    <t>Chlebovická 201, Staříč, 
739 43 Staříč</t>
  </si>
  <si>
    <t>fyzická osoba podnikající</t>
  </si>
  <si>
    <t xml:space="preserve">fyzická osoba 
</t>
  </si>
  <si>
    <t xml:space="preserve">fyzická osoba
 </t>
  </si>
  <si>
    <t>společnost s ručením omezeným</t>
  </si>
  <si>
    <t>obec</t>
  </si>
  <si>
    <t>město</t>
  </si>
  <si>
    <t xml:space="preserve">obec
</t>
  </si>
  <si>
    <t>církevní organizace</t>
  </si>
  <si>
    <t>Dobřečov, 
Horní Město</t>
  </si>
  <si>
    <t>Dobřečov, 
Stříbrné Hory</t>
  </si>
  <si>
    <t>Celkem</t>
  </si>
  <si>
    <t>akciová společnost</t>
  </si>
  <si>
    <t>Římskokatolická farnost Ostrava - Hošťálkovice</t>
  </si>
  <si>
    <t>**********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</si>
</sst>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0"/>
    <numFmt numFmtId="168" formatCode="#,##0\ _K_č"/>
    <numFmt numFmtId="169" formatCode="#,##0_ ;\-#,##0\ "/>
  </numFmts>
  <fonts count="23">
    <font>
      <sz val="12"/>
      <name val="Times New Roman CE"/>
      <family val="0"/>
    </font>
    <font>
      <b/>
      <sz val="12"/>
      <name val="Times New Roman C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3" fontId="5" fillId="0" borderId="12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center" wrapText="1"/>
    </xf>
    <xf numFmtId="0" fontId="5" fillId="4" borderId="12" xfId="0" applyFont="1" applyFill="1" applyBorder="1" applyAlignment="1">
      <alignment horizontal="center" vertical="top"/>
    </xf>
    <xf numFmtId="49" fontId="5" fillId="4" borderId="12" xfId="0" applyNumberFormat="1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 wrapText="1"/>
    </xf>
    <xf numFmtId="0" fontId="5" fillId="4" borderId="12" xfId="0" applyFont="1" applyFill="1" applyBorder="1" applyAlignment="1">
      <alignment horizontal="center" vertical="top" wrapText="1"/>
    </xf>
    <xf numFmtId="3" fontId="5" fillId="4" borderId="12" xfId="0" applyNumberFormat="1" applyFont="1" applyFill="1" applyBorder="1" applyAlignment="1">
      <alignment horizontal="right" vertical="top"/>
    </xf>
    <xf numFmtId="3" fontId="4" fillId="4" borderId="12" xfId="0" applyNumberFormat="1" applyFont="1" applyFill="1" applyBorder="1" applyAlignment="1">
      <alignment horizontal="right" vertical="top"/>
    </xf>
    <xf numFmtId="3" fontId="4" fillId="4" borderId="13" xfId="0" applyNumberFormat="1" applyFont="1" applyFill="1" applyBorder="1" applyAlignment="1">
      <alignment horizontal="right" vertical="top"/>
    </xf>
    <xf numFmtId="0" fontId="5" fillId="4" borderId="12" xfId="0" applyFont="1" applyFill="1" applyBorder="1" applyAlignment="1">
      <alignment/>
    </xf>
    <xf numFmtId="0" fontId="5" fillId="4" borderId="12" xfId="0" applyFont="1" applyFill="1" applyBorder="1" applyAlignment="1">
      <alignment wrapText="1"/>
    </xf>
    <xf numFmtId="0" fontId="5" fillId="4" borderId="12" xfId="0" applyFont="1" applyFill="1" applyBorder="1" applyAlignment="1">
      <alignment horizontal="center" wrapText="1"/>
    </xf>
    <xf numFmtId="169" fontId="4" fillId="4" borderId="12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4" fillId="0" borderId="1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3" fontId="4" fillId="0" borderId="17" xfId="0" applyNumberFormat="1" applyFont="1" applyBorder="1" applyAlignment="1">
      <alignment horizontal="right" vertical="top"/>
    </xf>
    <xf numFmtId="3" fontId="4" fillId="0" borderId="13" xfId="0" applyNumberFormat="1" applyFont="1" applyBorder="1" applyAlignment="1">
      <alignment horizontal="right" vertical="top"/>
    </xf>
    <xf numFmtId="3" fontId="4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showGridLines="0" tabSelected="1" zoomScalePageLayoutView="0" workbookViewId="0" topLeftCell="A1">
      <pane ySplit="6" topLeftCell="BM7" activePane="bottomLeft" state="frozen"/>
      <selection pane="topLeft" activeCell="A1" sqref="A1"/>
      <selection pane="bottomLeft" activeCell="D5" sqref="D5"/>
    </sheetView>
  </sheetViews>
  <sheetFormatPr defaultColWidth="8.796875" defaultRowHeight="15"/>
  <cols>
    <col min="1" max="1" width="4.59765625" style="4" customWidth="1"/>
    <col min="2" max="2" width="10.69921875" style="4" customWidth="1"/>
    <col min="3" max="3" width="19" style="5" customWidth="1"/>
    <col min="4" max="4" width="11.3984375" style="6" customWidth="1"/>
    <col min="5" max="5" width="21.5" style="5" customWidth="1"/>
    <col min="6" max="6" width="11.69921875" style="4" customWidth="1"/>
    <col min="7" max="7" width="13.09765625" style="4" customWidth="1"/>
    <col min="8" max="8" width="17.19921875" style="4" customWidth="1"/>
    <col min="9" max="16384" width="9" style="4" customWidth="1"/>
  </cols>
  <sheetData>
    <row r="1" spans="1:3" ht="15.75">
      <c r="A1" s="10"/>
      <c r="B1" s="8"/>
      <c r="C1" s="9"/>
    </row>
    <row r="2" spans="1:3" ht="15.75">
      <c r="A2" s="8"/>
      <c r="B2" s="8"/>
      <c r="C2" s="9"/>
    </row>
    <row r="3" spans="1:8" ht="15.75">
      <c r="A3" s="47"/>
      <c r="B3" s="47"/>
      <c r="C3" s="47"/>
      <c r="D3" s="47"/>
      <c r="E3" s="47"/>
      <c r="F3" s="47"/>
      <c r="G3" s="47"/>
      <c r="H3" s="47"/>
    </row>
    <row r="4" spans="1:8" s="7" customFormat="1" ht="36" customHeight="1">
      <c r="A4" s="48" t="s">
        <v>116</v>
      </c>
      <c r="B4" s="48"/>
      <c r="C4" s="48"/>
      <c r="D4" s="48"/>
      <c r="E4" s="48"/>
      <c r="F4" s="48"/>
      <c r="G4" s="48"/>
      <c r="H4" s="48"/>
    </row>
    <row r="5" spans="1:8" ht="16.5" thickBot="1">
      <c r="A5" s="7"/>
      <c r="B5" s="7"/>
      <c r="C5" s="1"/>
      <c r="D5" s="3"/>
      <c r="E5" s="1"/>
      <c r="F5" s="2"/>
      <c r="G5" s="2"/>
      <c r="H5" s="2"/>
    </row>
    <row r="6" spans="1:8" s="13" customFormat="1" ht="68.25" customHeight="1" thickBot="1">
      <c r="A6" s="11" t="s">
        <v>117</v>
      </c>
      <c r="B6" s="12" t="s">
        <v>118</v>
      </c>
      <c r="C6" s="12" t="s">
        <v>1</v>
      </c>
      <c r="D6" s="12" t="s">
        <v>2</v>
      </c>
      <c r="E6" s="12" t="s">
        <v>0</v>
      </c>
      <c r="F6" s="12" t="s">
        <v>120</v>
      </c>
      <c r="G6" s="12" t="s">
        <v>121</v>
      </c>
      <c r="H6" s="12" t="s">
        <v>119</v>
      </c>
    </row>
    <row r="7" spans="1:8" s="13" customFormat="1" ht="25.5">
      <c r="A7" s="14">
        <v>1</v>
      </c>
      <c r="B7" s="15" t="s">
        <v>150</v>
      </c>
      <c r="C7" s="16" t="s">
        <v>150</v>
      </c>
      <c r="D7" s="17" t="s">
        <v>138</v>
      </c>
      <c r="E7" s="16" t="s">
        <v>150</v>
      </c>
      <c r="F7" s="18">
        <v>5400</v>
      </c>
      <c r="G7" s="19">
        <v>5400</v>
      </c>
      <c r="H7" s="19" t="s">
        <v>78</v>
      </c>
    </row>
    <row r="8" spans="1:8" s="13" customFormat="1" ht="25.5">
      <c r="A8" s="14">
        <v>2</v>
      </c>
      <c r="B8" s="15" t="s">
        <v>150</v>
      </c>
      <c r="C8" s="16" t="s">
        <v>150</v>
      </c>
      <c r="D8" s="17" t="s">
        <v>138</v>
      </c>
      <c r="E8" s="16" t="s">
        <v>150</v>
      </c>
      <c r="F8" s="18">
        <v>5400</v>
      </c>
      <c r="G8" s="19">
        <v>5400</v>
      </c>
      <c r="H8" s="19" t="s">
        <v>107</v>
      </c>
    </row>
    <row r="9" spans="1:8" s="13" customFormat="1" ht="12.75">
      <c r="A9" s="14">
        <v>3</v>
      </c>
      <c r="B9" s="15" t="s">
        <v>150</v>
      </c>
      <c r="C9" s="16" t="s">
        <v>150</v>
      </c>
      <c r="D9" s="17" t="s">
        <v>125</v>
      </c>
      <c r="E9" s="16" t="s">
        <v>150</v>
      </c>
      <c r="F9" s="18">
        <v>2700</v>
      </c>
      <c r="G9" s="19">
        <v>2700</v>
      </c>
      <c r="H9" s="19" t="s">
        <v>105</v>
      </c>
    </row>
    <row r="10" spans="1:8" s="13" customFormat="1" ht="12.75">
      <c r="A10" s="14">
        <v>4</v>
      </c>
      <c r="B10" s="15" t="s">
        <v>150</v>
      </c>
      <c r="C10" s="16" t="s">
        <v>150</v>
      </c>
      <c r="D10" s="17" t="s">
        <v>125</v>
      </c>
      <c r="E10" s="16" t="s">
        <v>150</v>
      </c>
      <c r="F10" s="18">
        <v>13050</v>
      </c>
      <c r="G10" s="19">
        <v>13050</v>
      </c>
      <c r="H10" s="19" t="s">
        <v>112</v>
      </c>
    </row>
    <row r="11" spans="1:8" s="13" customFormat="1" ht="25.5">
      <c r="A11" s="14">
        <v>5</v>
      </c>
      <c r="B11" s="15" t="s">
        <v>150</v>
      </c>
      <c r="C11" s="16" t="s">
        <v>150</v>
      </c>
      <c r="D11" s="17" t="s">
        <v>125</v>
      </c>
      <c r="E11" s="16" t="s">
        <v>150</v>
      </c>
      <c r="F11" s="18">
        <v>1840</v>
      </c>
      <c r="G11" s="19">
        <v>1840</v>
      </c>
      <c r="H11" s="20" t="s">
        <v>111</v>
      </c>
    </row>
    <row r="12" spans="1:8" s="13" customFormat="1" ht="12.75">
      <c r="A12" s="14">
        <v>6</v>
      </c>
      <c r="B12" s="15" t="s">
        <v>150</v>
      </c>
      <c r="C12" s="16" t="s">
        <v>150</v>
      </c>
      <c r="D12" s="17" t="s">
        <v>125</v>
      </c>
      <c r="E12" s="16" t="s">
        <v>150</v>
      </c>
      <c r="F12" s="18">
        <v>13140</v>
      </c>
      <c r="G12" s="19">
        <v>13140</v>
      </c>
      <c r="H12" s="19" t="s">
        <v>113</v>
      </c>
    </row>
    <row r="13" spans="1:8" s="13" customFormat="1" ht="25.5">
      <c r="A13" s="14">
        <v>7</v>
      </c>
      <c r="B13" s="15" t="s">
        <v>150</v>
      </c>
      <c r="C13" s="16" t="s">
        <v>150</v>
      </c>
      <c r="D13" s="17" t="s">
        <v>139</v>
      </c>
      <c r="E13" s="16" t="s">
        <v>150</v>
      </c>
      <c r="F13" s="18">
        <v>18000</v>
      </c>
      <c r="G13" s="19">
        <v>18000</v>
      </c>
      <c r="H13" s="19" t="s">
        <v>89</v>
      </c>
    </row>
    <row r="14" spans="1:8" s="13" customFormat="1" ht="12.75">
      <c r="A14" s="14">
        <v>8</v>
      </c>
      <c r="B14" s="15" t="s">
        <v>150</v>
      </c>
      <c r="C14" s="16" t="s">
        <v>150</v>
      </c>
      <c r="D14" s="17" t="s">
        <v>125</v>
      </c>
      <c r="E14" s="16" t="s">
        <v>150</v>
      </c>
      <c r="F14" s="18">
        <v>2560</v>
      </c>
      <c r="G14" s="19">
        <v>2560</v>
      </c>
      <c r="H14" s="19" t="s">
        <v>105</v>
      </c>
    </row>
    <row r="15" spans="1:8" s="13" customFormat="1" ht="12.75">
      <c r="A15" s="14">
        <v>9</v>
      </c>
      <c r="B15" s="15" t="s">
        <v>150</v>
      </c>
      <c r="C15" s="16" t="s">
        <v>150</v>
      </c>
      <c r="D15" s="17" t="s">
        <v>125</v>
      </c>
      <c r="E15" s="16" t="s">
        <v>150</v>
      </c>
      <c r="F15" s="18">
        <v>8100</v>
      </c>
      <c r="G15" s="19">
        <v>8100</v>
      </c>
      <c r="H15" s="19" t="s">
        <v>102</v>
      </c>
    </row>
    <row r="16" spans="1:8" s="13" customFormat="1" ht="12.75">
      <c r="A16" s="14">
        <v>10</v>
      </c>
      <c r="B16" s="15" t="s">
        <v>150</v>
      </c>
      <c r="C16" s="16" t="s">
        <v>150</v>
      </c>
      <c r="D16" s="17" t="s">
        <v>125</v>
      </c>
      <c r="E16" s="16" t="s">
        <v>150</v>
      </c>
      <c r="F16" s="18">
        <v>6930</v>
      </c>
      <c r="G16" s="19">
        <v>6930</v>
      </c>
      <c r="H16" s="19" t="s">
        <v>124</v>
      </c>
    </row>
    <row r="17" spans="1:8" s="13" customFormat="1" ht="25.5">
      <c r="A17" s="14">
        <v>11</v>
      </c>
      <c r="B17" s="15" t="s">
        <v>150</v>
      </c>
      <c r="C17" s="16" t="s">
        <v>150</v>
      </c>
      <c r="D17" s="17" t="s">
        <v>138</v>
      </c>
      <c r="E17" s="16" t="s">
        <v>150</v>
      </c>
      <c r="F17" s="18">
        <v>16200</v>
      </c>
      <c r="G17" s="19">
        <v>16200</v>
      </c>
      <c r="H17" s="19" t="s">
        <v>106</v>
      </c>
    </row>
    <row r="18" spans="1:8" s="13" customFormat="1" ht="25.5">
      <c r="A18" s="14">
        <v>12</v>
      </c>
      <c r="B18" s="15" t="s">
        <v>150</v>
      </c>
      <c r="C18" s="16" t="s">
        <v>150</v>
      </c>
      <c r="D18" s="17" t="s">
        <v>125</v>
      </c>
      <c r="E18" s="16" t="s">
        <v>150</v>
      </c>
      <c r="F18" s="18">
        <v>2432</v>
      </c>
      <c r="G18" s="19">
        <v>2432</v>
      </c>
      <c r="H18" s="20" t="s">
        <v>108</v>
      </c>
    </row>
    <row r="19" spans="1:8" s="13" customFormat="1" ht="12.75">
      <c r="A19" s="14">
        <v>13</v>
      </c>
      <c r="B19" s="15" t="s">
        <v>150</v>
      </c>
      <c r="C19" s="16" t="s">
        <v>150</v>
      </c>
      <c r="D19" s="14" t="s">
        <v>125</v>
      </c>
      <c r="E19" s="16" t="s">
        <v>150</v>
      </c>
      <c r="F19" s="18">
        <v>7650</v>
      </c>
      <c r="G19" s="19">
        <v>7650</v>
      </c>
      <c r="H19" s="19" t="s">
        <v>77</v>
      </c>
    </row>
    <row r="20" spans="1:8" s="13" customFormat="1" ht="25.5">
      <c r="A20" s="14">
        <v>14</v>
      </c>
      <c r="B20" s="15" t="s">
        <v>150</v>
      </c>
      <c r="C20" s="16" t="s">
        <v>150</v>
      </c>
      <c r="D20" s="17" t="s">
        <v>139</v>
      </c>
      <c r="E20" s="16" t="s">
        <v>150</v>
      </c>
      <c r="F20" s="18">
        <v>2880</v>
      </c>
      <c r="G20" s="19">
        <v>2880</v>
      </c>
      <c r="H20" s="19" t="s">
        <v>87</v>
      </c>
    </row>
    <row r="21" spans="1:8" s="13" customFormat="1" ht="25.5">
      <c r="A21" s="14">
        <v>15</v>
      </c>
      <c r="B21" s="15" t="s">
        <v>150</v>
      </c>
      <c r="C21" s="16" t="s">
        <v>150</v>
      </c>
      <c r="D21" s="17" t="s">
        <v>139</v>
      </c>
      <c r="E21" s="16" t="s">
        <v>150</v>
      </c>
      <c r="F21" s="18">
        <v>3616</v>
      </c>
      <c r="G21" s="19">
        <v>3616</v>
      </c>
      <c r="H21" s="19" t="s">
        <v>87</v>
      </c>
    </row>
    <row r="22" spans="1:8" s="13" customFormat="1" ht="25.5">
      <c r="A22" s="14">
        <v>16</v>
      </c>
      <c r="B22" s="15" t="s">
        <v>150</v>
      </c>
      <c r="C22" s="16" t="s">
        <v>150</v>
      </c>
      <c r="D22" s="17" t="s">
        <v>139</v>
      </c>
      <c r="E22" s="16" t="s">
        <v>150</v>
      </c>
      <c r="F22" s="18">
        <v>28256</v>
      </c>
      <c r="G22" s="44">
        <f>F22+F23</f>
        <v>30688</v>
      </c>
      <c r="H22" s="19" t="s">
        <v>87</v>
      </c>
    </row>
    <row r="23" spans="1:8" s="13" customFormat="1" ht="25.5">
      <c r="A23" s="14">
        <v>17</v>
      </c>
      <c r="B23" s="15" t="s">
        <v>150</v>
      </c>
      <c r="C23" s="16" t="s">
        <v>150</v>
      </c>
      <c r="D23" s="17" t="s">
        <v>139</v>
      </c>
      <c r="E23" s="16" t="s">
        <v>150</v>
      </c>
      <c r="F23" s="18">
        <v>2432</v>
      </c>
      <c r="G23" s="45"/>
      <c r="H23" s="19" t="s">
        <v>87</v>
      </c>
    </row>
    <row r="24" spans="1:8" s="13" customFormat="1" ht="25.5">
      <c r="A24" s="14">
        <v>18</v>
      </c>
      <c r="B24" s="15" t="s">
        <v>150</v>
      </c>
      <c r="C24" s="16" t="s">
        <v>150</v>
      </c>
      <c r="D24" s="17" t="s">
        <v>138</v>
      </c>
      <c r="E24" s="16" t="s">
        <v>150</v>
      </c>
      <c r="F24" s="18">
        <v>5056</v>
      </c>
      <c r="G24" s="36">
        <v>5056</v>
      </c>
      <c r="H24" s="19" t="s">
        <v>87</v>
      </c>
    </row>
    <row r="25" spans="1:8" s="13" customFormat="1" ht="25.5">
      <c r="A25" s="14">
        <v>19</v>
      </c>
      <c r="B25" s="15" t="s">
        <v>150</v>
      </c>
      <c r="C25" s="16" t="s">
        <v>150</v>
      </c>
      <c r="D25" s="17" t="s">
        <v>138</v>
      </c>
      <c r="E25" s="16" t="s">
        <v>150</v>
      </c>
      <c r="F25" s="18">
        <v>3000</v>
      </c>
      <c r="G25" s="19">
        <v>3000</v>
      </c>
      <c r="H25" s="19" t="s">
        <v>87</v>
      </c>
    </row>
    <row r="26" spans="1:8" s="13" customFormat="1" ht="12.75">
      <c r="A26" s="21"/>
      <c r="B26" s="22"/>
      <c r="C26" s="23"/>
      <c r="D26" s="24"/>
      <c r="E26" s="23"/>
      <c r="F26" s="25"/>
      <c r="G26" s="26">
        <f>SUBTOTAL(9,G7:G25)</f>
        <v>148642</v>
      </c>
      <c r="H26" s="26"/>
    </row>
    <row r="27" spans="1:8" s="13" customFormat="1" ht="25.5">
      <c r="A27" s="14">
        <v>20</v>
      </c>
      <c r="B27" s="15" t="s">
        <v>8</v>
      </c>
      <c r="C27" s="16" t="s">
        <v>75</v>
      </c>
      <c r="D27" s="17" t="s">
        <v>137</v>
      </c>
      <c r="E27" s="16" t="s">
        <v>9</v>
      </c>
      <c r="F27" s="18">
        <v>88965</v>
      </c>
      <c r="G27" s="19">
        <v>88965</v>
      </c>
      <c r="H27" s="19" t="s">
        <v>123</v>
      </c>
    </row>
    <row r="28" spans="1:8" s="13" customFormat="1" ht="25.5">
      <c r="A28" s="14">
        <v>21</v>
      </c>
      <c r="B28" s="15" t="s">
        <v>68</v>
      </c>
      <c r="C28" s="16" t="s">
        <v>69</v>
      </c>
      <c r="D28" s="17" t="s">
        <v>137</v>
      </c>
      <c r="E28" s="16" t="s">
        <v>126</v>
      </c>
      <c r="F28" s="18">
        <v>8504</v>
      </c>
      <c r="G28" s="19">
        <v>8504</v>
      </c>
      <c r="H28" s="19" t="s">
        <v>114</v>
      </c>
    </row>
    <row r="29" spans="1:8" s="13" customFormat="1" ht="25.5">
      <c r="A29" s="14">
        <v>22</v>
      </c>
      <c r="B29" s="15" t="s">
        <v>5</v>
      </c>
      <c r="C29" s="16" t="s">
        <v>6</v>
      </c>
      <c r="D29" s="17" t="s">
        <v>137</v>
      </c>
      <c r="E29" s="16" t="s">
        <v>7</v>
      </c>
      <c r="F29" s="18">
        <v>72450</v>
      </c>
      <c r="G29" s="19">
        <v>72450</v>
      </c>
      <c r="H29" s="19" t="s">
        <v>106</v>
      </c>
    </row>
    <row r="30" spans="1:8" s="13" customFormat="1" ht="25.5">
      <c r="A30" s="14">
        <v>23</v>
      </c>
      <c r="B30" s="15" t="s">
        <v>72</v>
      </c>
      <c r="C30" s="16" t="s">
        <v>73</v>
      </c>
      <c r="D30" s="17" t="s">
        <v>137</v>
      </c>
      <c r="E30" s="16" t="s">
        <v>74</v>
      </c>
      <c r="F30" s="18">
        <v>7912</v>
      </c>
      <c r="G30" s="19">
        <v>7912</v>
      </c>
      <c r="H30" s="19" t="s">
        <v>110</v>
      </c>
    </row>
    <row r="31" spans="1:8" s="13" customFormat="1" ht="18" customHeight="1">
      <c r="A31" s="21"/>
      <c r="B31" s="22"/>
      <c r="C31" s="23"/>
      <c r="D31" s="24"/>
      <c r="E31" s="23"/>
      <c r="F31" s="25"/>
      <c r="G31" s="26">
        <f>SUBTOTAL(9,G27:G30)</f>
        <v>177831</v>
      </c>
      <c r="H31" s="26"/>
    </row>
    <row r="32" spans="1:8" s="13" customFormat="1" ht="38.25">
      <c r="A32" s="14">
        <v>24</v>
      </c>
      <c r="B32" s="15" t="s">
        <v>66</v>
      </c>
      <c r="C32" s="16" t="s">
        <v>67</v>
      </c>
      <c r="D32" s="17" t="s">
        <v>140</v>
      </c>
      <c r="E32" s="16" t="s">
        <v>23</v>
      </c>
      <c r="F32" s="18">
        <v>37800</v>
      </c>
      <c r="G32" s="19">
        <v>37800</v>
      </c>
      <c r="H32" s="19" t="s">
        <v>109</v>
      </c>
    </row>
    <row r="33" spans="1:8" s="13" customFormat="1" ht="25.5">
      <c r="A33" s="14">
        <v>25</v>
      </c>
      <c r="B33" s="15" t="s">
        <v>38</v>
      </c>
      <c r="C33" s="16" t="s">
        <v>39</v>
      </c>
      <c r="D33" s="17" t="s">
        <v>148</v>
      </c>
      <c r="E33" s="16" t="s">
        <v>127</v>
      </c>
      <c r="F33" s="18">
        <v>121770</v>
      </c>
      <c r="G33" s="19">
        <v>121770</v>
      </c>
      <c r="H33" s="19" t="s">
        <v>115</v>
      </c>
    </row>
    <row r="34" spans="1:8" s="13" customFormat="1" ht="38.25">
      <c r="A34" s="14">
        <v>26</v>
      </c>
      <c r="B34" s="15" t="s">
        <v>24</v>
      </c>
      <c r="C34" s="16" t="s">
        <v>25</v>
      </c>
      <c r="D34" s="17" t="s">
        <v>140</v>
      </c>
      <c r="E34" s="16" t="s">
        <v>128</v>
      </c>
      <c r="F34" s="18">
        <v>10520</v>
      </c>
      <c r="G34" s="44">
        <f>F34+F35+F36+F37+F38</f>
        <v>137872</v>
      </c>
      <c r="H34" s="19" t="s">
        <v>83</v>
      </c>
    </row>
    <row r="35" spans="1:8" s="13" customFormat="1" ht="38.25">
      <c r="A35" s="14">
        <v>27</v>
      </c>
      <c r="B35" s="15" t="s">
        <v>24</v>
      </c>
      <c r="C35" s="16" t="s">
        <v>25</v>
      </c>
      <c r="D35" s="17" t="s">
        <v>140</v>
      </c>
      <c r="E35" s="16" t="s">
        <v>128</v>
      </c>
      <c r="F35" s="18">
        <v>50400</v>
      </c>
      <c r="G35" s="46"/>
      <c r="H35" s="20" t="s">
        <v>145</v>
      </c>
    </row>
    <row r="36" spans="1:8" s="13" customFormat="1" ht="38.25">
      <c r="A36" s="14">
        <v>28</v>
      </c>
      <c r="B36" s="15" t="s">
        <v>24</v>
      </c>
      <c r="C36" s="16" t="s">
        <v>25</v>
      </c>
      <c r="D36" s="17" t="s">
        <v>140</v>
      </c>
      <c r="E36" s="16" t="s">
        <v>128</v>
      </c>
      <c r="F36" s="18">
        <v>42640</v>
      </c>
      <c r="G36" s="46"/>
      <c r="H36" s="19" t="s">
        <v>88</v>
      </c>
    </row>
    <row r="37" spans="1:8" s="13" customFormat="1" ht="38.25">
      <c r="A37" s="14">
        <v>29</v>
      </c>
      <c r="B37" s="15" t="s">
        <v>24</v>
      </c>
      <c r="C37" s="16" t="s">
        <v>25</v>
      </c>
      <c r="D37" s="17" t="s">
        <v>140</v>
      </c>
      <c r="E37" s="16" t="s">
        <v>128</v>
      </c>
      <c r="F37" s="18">
        <v>23040</v>
      </c>
      <c r="G37" s="46"/>
      <c r="H37" s="20" t="s">
        <v>146</v>
      </c>
    </row>
    <row r="38" spans="1:8" s="13" customFormat="1" ht="38.25">
      <c r="A38" s="14">
        <v>30</v>
      </c>
      <c r="B38" s="15" t="s">
        <v>24</v>
      </c>
      <c r="C38" s="16" t="s">
        <v>25</v>
      </c>
      <c r="D38" s="17" t="s">
        <v>140</v>
      </c>
      <c r="E38" s="16" t="s">
        <v>128</v>
      </c>
      <c r="F38" s="18">
        <v>11272</v>
      </c>
      <c r="G38" s="45"/>
      <c r="H38" s="40" t="s">
        <v>145</v>
      </c>
    </row>
    <row r="39" spans="1:8" s="13" customFormat="1" ht="38.25">
      <c r="A39" s="14">
        <v>31</v>
      </c>
      <c r="B39" s="15" t="s">
        <v>22</v>
      </c>
      <c r="C39" s="16" t="s">
        <v>76</v>
      </c>
      <c r="D39" s="17" t="s">
        <v>140</v>
      </c>
      <c r="E39" s="16" t="s">
        <v>23</v>
      </c>
      <c r="F39" s="18">
        <v>30480</v>
      </c>
      <c r="G39" s="44">
        <f>F39+F40</f>
        <v>87328</v>
      </c>
      <c r="H39" s="19" t="s">
        <v>82</v>
      </c>
    </row>
    <row r="40" spans="1:8" s="13" customFormat="1" ht="38.25">
      <c r="A40" s="14">
        <v>32</v>
      </c>
      <c r="B40" s="15" t="s">
        <v>22</v>
      </c>
      <c r="C40" s="16" t="s">
        <v>76</v>
      </c>
      <c r="D40" s="17" t="s">
        <v>140</v>
      </c>
      <c r="E40" s="16" t="s">
        <v>23</v>
      </c>
      <c r="F40" s="18">
        <v>56848</v>
      </c>
      <c r="G40" s="45"/>
      <c r="H40" s="19" t="s">
        <v>82</v>
      </c>
    </row>
    <row r="41" spans="1:8" s="13" customFormat="1" ht="38.25">
      <c r="A41" s="14">
        <v>33</v>
      </c>
      <c r="B41" s="15" t="s">
        <v>33</v>
      </c>
      <c r="C41" s="16" t="s">
        <v>34</v>
      </c>
      <c r="D41" s="17" t="s">
        <v>140</v>
      </c>
      <c r="E41" s="16" t="s">
        <v>129</v>
      </c>
      <c r="F41" s="18">
        <v>40760</v>
      </c>
      <c r="G41" s="44">
        <f>F41+F42</f>
        <v>60600</v>
      </c>
      <c r="H41" s="19" t="s">
        <v>85</v>
      </c>
    </row>
    <row r="42" spans="1:8" s="13" customFormat="1" ht="38.25">
      <c r="A42" s="14">
        <v>34</v>
      </c>
      <c r="B42" s="15" t="s">
        <v>33</v>
      </c>
      <c r="C42" s="16" t="s">
        <v>34</v>
      </c>
      <c r="D42" s="17" t="s">
        <v>140</v>
      </c>
      <c r="E42" s="16" t="s">
        <v>129</v>
      </c>
      <c r="F42" s="18">
        <v>19840</v>
      </c>
      <c r="G42" s="45"/>
      <c r="H42" s="19" t="s">
        <v>85</v>
      </c>
    </row>
    <row r="43" spans="1:8" s="13" customFormat="1" ht="12.75">
      <c r="A43" s="21"/>
      <c r="B43" s="22"/>
      <c r="C43" s="23"/>
      <c r="D43" s="24"/>
      <c r="E43" s="23"/>
      <c r="F43" s="25"/>
      <c r="G43" s="27">
        <f>SUBTOTAL(9,G32:G42)</f>
        <v>445370</v>
      </c>
      <c r="H43" s="26"/>
    </row>
    <row r="44" spans="1:8" s="13" customFormat="1" ht="25.5">
      <c r="A44" s="14">
        <v>35</v>
      </c>
      <c r="B44" s="15" t="s">
        <v>56</v>
      </c>
      <c r="C44" s="16" t="s">
        <v>57</v>
      </c>
      <c r="D44" s="17" t="s">
        <v>142</v>
      </c>
      <c r="E44" s="16" t="s">
        <v>130</v>
      </c>
      <c r="F44" s="18">
        <v>34200</v>
      </c>
      <c r="G44" s="19">
        <v>34200</v>
      </c>
      <c r="H44" s="19" t="s">
        <v>97</v>
      </c>
    </row>
    <row r="45" spans="1:8" s="13" customFormat="1" ht="25.5">
      <c r="A45" s="14">
        <v>36</v>
      </c>
      <c r="B45" s="15" t="s">
        <v>43</v>
      </c>
      <c r="C45" s="16" t="s">
        <v>44</v>
      </c>
      <c r="D45" s="17" t="s">
        <v>142</v>
      </c>
      <c r="E45" s="16" t="s">
        <v>131</v>
      </c>
      <c r="F45" s="18">
        <v>120175</v>
      </c>
      <c r="G45" s="19">
        <v>120175</v>
      </c>
      <c r="H45" s="19" t="s">
        <v>98</v>
      </c>
    </row>
    <row r="46" spans="1:8" s="13" customFormat="1" ht="25.5">
      <c r="A46" s="14">
        <v>37</v>
      </c>
      <c r="B46" s="15" t="s">
        <v>58</v>
      </c>
      <c r="C46" s="16" t="s">
        <v>59</v>
      </c>
      <c r="D46" s="17" t="s">
        <v>141</v>
      </c>
      <c r="E46" s="16" t="s">
        <v>132</v>
      </c>
      <c r="F46" s="18">
        <v>7320</v>
      </c>
      <c r="G46" s="19">
        <v>7320</v>
      </c>
      <c r="H46" s="19" t="s">
        <v>99</v>
      </c>
    </row>
    <row r="47" spans="1:8" s="13" customFormat="1" ht="25.5">
      <c r="A47" s="14">
        <v>38</v>
      </c>
      <c r="B47" s="15" t="s">
        <v>31</v>
      </c>
      <c r="C47" s="16" t="s">
        <v>32</v>
      </c>
      <c r="D47" s="17" t="s">
        <v>141</v>
      </c>
      <c r="E47" s="16" t="s">
        <v>133</v>
      </c>
      <c r="F47" s="18">
        <v>75150</v>
      </c>
      <c r="G47" s="19">
        <v>75150</v>
      </c>
      <c r="H47" s="19" t="s">
        <v>100</v>
      </c>
    </row>
    <row r="48" spans="1:8" s="13" customFormat="1" ht="25.5">
      <c r="A48" s="14">
        <v>39</v>
      </c>
      <c r="B48" s="15" t="s">
        <v>10</v>
      </c>
      <c r="C48" s="16" t="s">
        <v>11</v>
      </c>
      <c r="D48" s="17" t="s">
        <v>141</v>
      </c>
      <c r="E48" s="16" t="s">
        <v>12</v>
      </c>
      <c r="F48" s="18">
        <v>101592</v>
      </c>
      <c r="G48" s="19">
        <v>101592</v>
      </c>
      <c r="H48" s="19" t="s">
        <v>101</v>
      </c>
    </row>
    <row r="49" spans="1:8" s="13" customFormat="1" ht="25.5">
      <c r="A49" s="14">
        <v>40</v>
      </c>
      <c r="B49" s="15" t="s">
        <v>16</v>
      </c>
      <c r="C49" s="16" t="s">
        <v>17</v>
      </c>
      <c r="D49" s="17" t="s">
        <v>143</v>
      </c>
      <c r="E49" s="16" t="s">
        <v>18</v>
      </c>
      <c r="F49" s="18">
        <v>9900</v>
      </c>
      <c r="G49" s="19">
        <v>9900</v>
      </c>
      <c r="H49" s="19" t="s">
        <v>80</v>
      </c>
    </row>
    <row r="50" spans="1:8" s="13" customFormat="1" ht="25.5">
      <c r="A50" s="14">
        <v>41</v>
      </c>
      <c r="B50" s="15" t="s">
        <v>13</v>
      </c>
      <c r="C50" s="16" t="s">
        <v>14</v>
      </c>
      <c r="D50" s="17" t="s">
        <v>143</v>
      </c>
      <c r="E50" s="16" t="s">
        <v>15</v>
      </c>
      <c r="F50" s="18">
        <v>29970</v>
      </c>
      <c r="G50" s="19">
        <v>29970</v>
      </c>
      <c r="H50" s="19" t="s">
        <v>79</v>
      </c>
    </row>
    <row r="51" spans="1:8" s="13" customFormat="1" ht="25.5">
      <c r="A51" s="14">
        <v>42</v>
      </c>
      <c r="B51" s="15" t="s">
        <v>26</v>
      </c>
      <c r="C51" s="16" t="s">
        <v>27</v>
      </c>
      <c r="D51" s="17" t="s">
        <v>143</v>
      </c>
      <c r="E51" s="16" t="s">
        <v>28</v>
      </c>
      <c r="F51" s="18">
        <v>51660</v>
      </c>
      <c r="G51" s="19">
        <v>51660</v>
      </c>
      <c r="H51" s="19" t="s">
        <v>84</v>
      </c>
    </row>
    <row r="52" spans="1:8" s="13" customFormat="1" ht="25.5">
      <c r="A52" s="14">
        <v>43</v>
      </c>
      <c r="B52" s="15" t="s">
        <v>54</v>
      </c>
      <c r="C52" s="16" t="s">
        <v>55</v>
      </c>
      <c r="D52" s="17" t="s">
        <v>141</v>
      </c>
      <c r="E52" s="16" t="s">
        <v>134</v>
      </c>
      <c r="F52" s="18">
        <v>46800</v>
      </c>
      <c r="G52" s="19">
        <v>46800</v>
      </c>
      <c r="H52" s="19" t="s">
        <v>103</v>
      </c>
    </row>
    <row r="53" spans="1:8" s="13" customFormat="1" ht="25.5">
      <c r="A53" s="14">
        <v>44</v>
      </c>
      <c r="B53" s="15" t="s">
        <v>3</v>
      </c>
      <c r="C53" s="16" t="s">
        <v>4</v>
      </c>
      <c r="D53" s="17" t="s">
        <v>141</v>
      </c>
      <c r="E53" s="16" t="s">
        <v>135</v>
      </c>
      <c r="F53" s="18">
        <v>12600</v>
      </c>
      <c r="G53" s="19">
        <v>12600</v>
      </c>
      <c r="H53" s="19" t="s">
        <v>104</v>
      </c>
    </row>
    <row r="54" spans="1:8" s="13" customFormat="1" ht="25.5">
      <c r="A54" s="14">
        <v>45</v>
      </c>
      <c r="B54" s="15" t="s">
        <v>40</v>
      </c>
      <c r="C54" s="16" t="s">
        <v>41</v>
      </c>
      <c r="D54" s="17" t="s">
        <v>143</v>
      </c>
      <c r="E54" s="16" t="s">
        <v>42</v>
      </c>
      <c r="F54" s="18">
        <v>8146</v>
      </c>
      <c r="G54" s="19">
        <v>8146</v>
      </c>
      <c r="H54" s="19" t="s">
        <v>96</v>
      </c>
    </row>
    <row r="55" spans="1:8" s="13" customFormat="1" ht="25.5">
      <c r="A55" s="14">
        <v>46</v>
      </c>
      <c r="B55" s="15" t="s">
        <v>48</v>
      </c>
      <c r="C55" s="16" t="s">
        <v>49</v>
      </c>
      <c r="D55" s="17" t="s">
        <v>143</v>
      </c>
      <c r="E55" s="16" t="s">
        <v>50</v>
      </c>
      <c r="F55" s="18">
        <v>5200</v>
      </c>
      <c r="G55" s="44">
        <f>F55+F56+F57</f>
        <v>22400</v>
      </c>
      <c r="H55" s="19" t="s">
        <v>95</v>
      </c>
    </row>
    <row r="56" spans="1:8" s="13" customFormat="1" ht="25.5">
      <c r="A56" s="14">
        <v>47</v>
      </c>
      <c r="B56" s="15" t="s">
        <v>48</v>
      </c>
      <c r="C56" s="16" t="s">
        <v>49</v>
      </c>
      <c r="D56" s="17" t="s">
        <v>143</v>
      </c>
      <c r="E56" s="16" t="s">
        <v>50</v>
      </c>
      <c r="F56" s="18">
        <v>9200</v>
      </c>
      <c r="G56" s="46"/>
      <c r="H56" s="19" t="s">
        <v>95</v>
      </c>
    </row>
    <row r="57" spans="1:8" s="13" customFormat="1" ht="25.5">
      <c r="A57" s="14">
        <v>48</v>
      </c>
      <c r="B57" s="15" t="s">
        <v>48</v>
      </c>
      <c r="C57" s="16" t="s">
        <v>49</v>
      </c>
      <c r="D57" s="17" t="s">
        <v>143</v>
      </c>
      <c r="E57" s="16" t="s">
        <v>50</v>
      </c>
      <c r="F57" s="18">
        <v>8000</v>
      </c>
      <c r="G57" s="45"/>
      <c r="H57" s="19" t="s">
        <v>95</v>
      </c>
    </row>
    <row r="58" spans="1:8" s="13" customFormat="1" ht="25.5">
      <c r="A58" s="14">
        <v>49</v>
      </c>
      <c r="B58" s="15" t="s">
        <v>70</v>
      </c>
      <c r="C58" s="16" t="s">
        <v>71</v>
      </c>
      <c r="D58" s="17" t="s">
        <v>141</v>
      </c>
      <c r="E58" s="16" t="s">
        <v>136</v>
      </c>
      <c r="F58" s="18">
        <v>1480</v>
      </c>
      <c r="G58" s="19">
        <v>1480</v>
      </c>
      <c r="H58" s="19" t="s">
        <v>94</v>
      </c>
    </row>
    <row r="59" spans="1:8" s="13" customFormat="1" ht="25.5">
      <c r="A59" s="14">
        <v>50</v>
      </c>
      <c r="B59" s="15" t="s">
        <v>19</v>
      </c>
      <c r="C59" s="16" t="s">
        <v>20</v>
      </c>
      <c r="D59" s="17" t="s">
        <v>143</v>
      </c>
      <c r="E59" s="16" t="s">
        <v>21</v>
      </c>
      <c r="F59" s="18">
        <v>88650</v>
      </c>
      <c r="G59" s="44">
        <f>F59+F60</f>
        <v>106170</v>
      </c>
      <c r="H59" s="19" t="s">
        <v>81</v>
      </c>
    </row>
    <row r="60" spans="1:8" s="13" customFormat="1" ht="25.5">
      <c r="A60" s="14">
        <v>51</v>
      </c>
      <c r="B60" s="15" t="s">
        <v>19</v>
      </c>
      <c r="C60" s="16" t="s">
        <v>20</v>
      </c>
      <c r="D60" s="17" t="s">
        <v>143</v>
      </c>
      <c r="E60" s="16" t="s">
        <v>21</v>
      </c>
      <c r="F60" s="18">
        <v>17520</v>
      </c>
      <c r="G60" s="45"/>
      <c r="H60" s="19" t="s">
        <v>81</v>
      </c>
    </row>
    <row r="61" spans="1:8" s="13" customFormat="1" ht="25.5">
      <c r="A61" s="14">
        <v>52</v>
      </c>
      <c r="B61" s="15" t="s">
        <v>51</v>
      </c>
      <c r="C61" s="16" t="s">
        <v>52</v>
      </c>
      <c r="D61" s="17" t="s">
        <v>141</v>
      </c>
      <c r="E61" s="16" t="s">
        <v>53</v>
      </c>
      <c r="F61" s="18">
        <v>4704</v>
      </c>
      <c r="G61" s="19">
        <v>4704</v>
      </c>
      <c r="H61" s="19" t="s">
        <v>93</v>
      </c>
    </row>
    <row r="62" spans="1:8" s="13" customFormat="1" ht="25.5">
      <c r="A62" s="14">
        <v>53</v>
      </c>
      <c r="B62" s="15" t="s">
        <v>45</v>
      </c>
      <c r="C62" s="16" t="s">
        <v>46</v>
      </c>
      <c r="D62" s="17" t="s">
        <v>143</v>
      </c>
      <c r="E62" s="16" t="s">
        <v>47</v>
      </c>
      <c r="F62" s="18">
        <v>54000</v>
      </c>
      <c r="G62" s="19">
        <v>54000</v>
      </c>
      <c r="H62" s="19" t="s">
        <v>90</v>
      </c>
    </row>
    <row r="63" spans="1:8" s="13" customFormat="1" ht="25.5">
      <c r="A63" s="14">
        <v>54</v>
      </c>
      <c r="B63" s="15" t="s">
        <v>63</v>
      </c>
      <c r="C63" s="16" t="s">
        <v>64</v>
      </c>
      <c r="D63" s="17" t="s">
        <v>141</v>
      </c>
      <c r="E63" s="16" t="s">
        <v>65</v>
      </c>
      <c r="F63" s="18">
        <v>11520</v>
      </c>
      <c r="G63" s="19">
        <v>11520</v>
      </c>
      <c r="H63" s="19" t="s">
        <v>92</v>
      </c>
    </row>
    <row r="64" spans="1:8" s="13" customFormat="1" ht="25.5">
      <c r="A64" s="14">
        <v>55</v>
      </c>
      <c r="B64" s="15" t="s">
        <v>60</v>
      </c>
      <c r="C64" s="16" t="s">
        <v>61</v>
      </c>
      <c r="D64" s="17" t="s">
        <v>143</v>
      </c>
      <c r="E64" s="16" t="s">
        <v>62</v>
      </c>
      <c r="F64" s="18">
        <v>9344</v>
      </c>
      <c r="G64" s="19">
        <v>9344</v>
      </c>
      <c r="H64" s="19" t="s">
        <v>91</v>
      </c>
    </row>
    <row r="65" spans="1:8" s="13" customFormat="1" ht="25.5">
      <c r="A65" s="14">
        <v>56</v>
      </c>
      <c r="B65" s="15" t="s">
        <v>35</v>
      </c>
      <c r="C65" s="16" t="s">
        <v>36</v>
      </c>
      <c r="D65" s="17" t="s">
        <v>141</v>
      </c>
      <c r="E65" s="16" t="s">
        <v>37</v>
      </c>
      <c r="F65" s="18">
        <v>107090</v>
      </c>
      <c r="G65" s="19">
        <v>107090</v>
      </c>
      <c r="H65" s="19" t="s">
        <v>86</v>
      </c>
    </row>
    <row r="66" spans="1:8" s="13" customFormat="1" ht="12.75">
      <c r="A66" s="21"/>
      <c r="B66" s="22"/>
      <c r="C66" s="23"/>
      <c r="D66" s="24"/>
      <c r="E66" s="23"/>
      <c r="F66" s="25"/>
      <c r="G66" s="26">
        <f>SUBTOTAL(9,G44:G65)</f>
        <v>814221</v>
      </c>
      <c r="H66" s="26"/>
    </row>
    <row r="67" spans="1:8" s="13" customFormat="1" ht="25.5">
      <c r="A67" s="14">
        <v>57</v>
      </c>
      <c r="B67" s="15" t="s">
        <v>29</v>
      </c>
      <c r="C67" s="16" t="s">
        <v>149</v>
      </c>
      <c r="D67" s="17" t="s">
        <v>144</v>
      </c>
      <c r="E67" s="16" t="s">
        <v>30</v>
      </c>
      <c r="F67" s="18">
        <v>18000</v>
      </c>
      <c r="G67" s="19">
        <v>18000</v>
      </c>
      <c r="H67" s="19" t="s">
        <v>122</v>
      </c>
    </row>
    <row r="68" spans="1:8" s="13" customFormat="1" ht="12.75">
      <c r="A68" s="28"/>
      <c r="B68" s="28"/>
      <c r="C68" s="29"/>
      <c r="D68" s="30"/>
      <c r="E68" s="29"/>
      <c r="F68" s="28"/>
      <c r="G68" s="31">
        <v>18000</v>
      </c>
      <c r="H68" s="28"/>
    </row>
    <row r="69" spans="1:8" s="13" customFormat="1" ht="12.75">
      <c r="A69" s="41" t="s">
        <v>147</v>
      </c>
      <c r="B69" s="42"/>
      <c r="C69" s="42"/>
      <c r="D69" s="42"/>
      <c r="E69" s="43"/>
      <c r="F69" s="39">
        <f>SUM(F7:F67)</f>
        <v>1604064</v>
      </c>
      <c r="G69" s="33">
        <f>G26+G31+G43+G66+G68</f>
        <v>1604064</v>
      </c>
      <c r="H69" s="32"/>
    </row>
    <row r="70" spans="3:5" s="13" customFormat="1" ht="12.75">
      <c r="C70" s="34"/>
      <c r="D70" s="35"/>
      <c r="E70" s="34"/>
    </row>
    <row r="71" spans="3:5" s="13" customFormat="1" ht="12.75">
      <c r="C71" s="34"/>
      <c r="D71" s="35"/>
      <c r="E71" s="34"/>
    </row>
    <row r="72" spans="3:5" s="13" customFormat="1" ht="12.75">
      <c r="C72" s="34"/>
      <c r="D72" s="37"/>
      <c r="E72" s="38"/>
    </row>
    <row r="73" spans="3:5" s="13" customFormat="1" ht="12.75">
      <c r="C73" s="34"/>
      <c r="D73" s="35"/>
      <c r="E73" s="34"/>
    </row>
    <row r="74" spans="3:5" s="13" customFormat="1" ht="12.75">
      <c r="C74" s="34"/>
      <c r="D74" s="35"/>
      <c r="E74" s="34"/>
    </row>
    <row r="75" spans="3:5" s="13" customFormat="1" ht="12.75">
      <c r="C75" s="34"/>
      <c r="D75" s="35"/>
      <c r="E75" s="34"/>
    </row>
    <row r="76" spans="3:5" s="13" customFormat="1" ht="12.75">
      <c r="C76" s="34"/>
      <c r="D76" s="35"/>
      <c r="E76" s="34"/>
    </row>
    <row r="77" spans="3:5" s="13" customFormat="1" ht="12.75">
      <c r="C77" s="34"/>
      <c r="D77" s="35"/>
      <c r="E77" s="34"/>
    </row>
    <row r="78" spans="3:5" s="13" customFormat="1" ht="12.75">
      <c r="C78" s="34"/>
      <c r="D78" s="35"/>
      <c r="E78" s="34"/>
    </row>
    <row r="79" spans="3:5" s="13" customFormat="1" ht="12.75">
      <c r="C79" s="34"/>
      <c r="D79" s="35"/>
      <c r="E79" s="34"/>
    </row>
    <row r="80" spans="3:5" s="13" customFormat="1" ht="12.75">
      <c r="C80" s="34"/>
      <c r="D80" s="35"/>
      <c r="E80" s="34"/>
    </row>
    <row r="81" spans="3:5" s="13" customFormat="1" ht="12.75">
      <c r="C81" s="34"/>
      <c r="D81" s="35"/>
      <c r="E81" s="34"/>
    </row>
    <row r="82" spans="3:5" s="13" customFormat="1" ht="12.75">
      <c r="C82" s="34"/>
      <c r="D82" s="35"/>
      <c r="E82" s="34"/>
    </row>
    <row r="83" spans="3:5" s="13" customFormat="1" ht="12.75">
      <c r="C83" s="34"/>
      <c r="D83" s="35"/>
      <c r="E83" s="34"/>
    </row>
  </sheetData>
  <sheetProtection/>
  <mergeCells count="9">
    <mergeCell ref="A3:H3"/>
    <mergeCell ref="A4:H4"/>
    <mergeCell ref="G41:G42"/>
    <mergeCell ref="G55:G57"/>
    <mergeCell ref="A69:E69"/>
    <mergeCell ref="G59:G60"/>
    <mergeCell ref="G22:G23"/>
    <mergeCell ref="G34:G38"/>
    <mergeCell ref="G39:G40"/>
  </mergeCells>
  <printOptions horizontalCentered="1"/>
  <pageMargins left="0.35433070866141736" right="0.15748031496062992" top="0.984251968503937" bottom="0.4724409448818898" header="0.5118110236220472" footer="0.31496062992125984"/>
  <pageSetup fitToHeight="2" horizontalDpi="600" verticalDpi="600" orientation="portrait" paperSize="9" scale="75" r:id="rId1"/>
  <headerFooter alignWithMargins="0">
    <oddHeader>&amp;L&amp;"Tahoma,Tučné"Usnesení č. 2/52 - Příloha č. 1&amp;"Tahoma,Obyčejné"
Počet stran přílohy: 2&amp;R&amp;"Tahoma,Obyčejné"Strana &amp;P</oddHeader>
  </headerFooter>
  <rowBreaks count="1" manualBreakCount="1">
    <brk id="38" max="255" man="1"/>
  </rowBreaks>
  <ignoredErrors>
    <ignoredError sqref="B68 B67 A68 A66 A43 B27:B66 A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drackova</cp:lastModifiedBy>
  <cp:lastPrinted>2012-12-21T12:21:34Z</cp:lastPrinted>
  <dcterms:created xsi:type="dcterms:W3CDTF">2003-08-20T12:51:45Z</dcterms:created>
  <dcterms:modified xsi:type="dcterms:W3CDTF">2012-12-21T12:21:38Z</dcterms:modified>
  <cp:category/>
  <cp:version/>
  <cp:contentType/>
  <cp:contentStatus/>
</cp:coreProperties>
</file>