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600" windowHeight="10755" activeTab="0"/>
  </bookViews>
  <sheets>
    <sheet name="KSS náhradníci" sheetId="1" r:id="rId1"/>
  </sheets>
  <definedNames>
    <definedName name="_xlnm._FilterDatabase" localSheetId="0" hidden="1">'KSS náhradníci'!$A$5:$K$47</definedName>
    <definedName name="_xlnm.Print_Titles" localSheetId="0">'KSS náhradníci'!$5:$5</definedName>
    <definedName name="_xlnm.Print_Area" localSheetId="0">'KSS náhradníci'!$A$1:$K$45</definedName>
    <definedName name="Z_1F7978F0_3B27_4554_B71E_F07C3C2BCC8B_.wvu.FilterData" localSheetId="0" hidden="1">'KSS náhradníci'!$A$5:$K$47</definedName>
    <definedName name="Z_1F7978F0_3B27_4554_B71E_F07C3C2BCC8B_.wvu.PrintArea" localSheetId="0" hidden="1">'KSS náhradníci'!$A$1:$K$45</definedName>
    <definedName name="Z_1F7978F0_3B27_4554_B71E_F07C3C2BCC8B_.wvu.PrintTitles" localSheetId="0" hidden="1">'KSS náhradníci'!$5:$5</definedName>
    <definedName name="Z_D0212B4F_9E24_4C63_B513_40A7E842BFCC_.wvu.FilterData" localSheetId="0" hidden="1">'KSS náhradníci'!$A$5:$K$47</definedName>
    <definedName name="Z_D0212B4F_9E24_4C63_B513_40A7E842BFCC_.wvu.PrintArea" localSheetId="0" hidden="1">'KSS náhradníci'!$A$1:$K$45</definedName>
    <definedName name="Z_D0212B4F_9E24_4C63_B513_40A7E842BFCC_.wvu.PrintTitles" localSheetId="0" hidden="1">'KSS náhradníci'!$5:$5</definedName>
  </definedNames>
  <calcPr fullCalcOnLoad="1"/>
</workbook>
</file>

<file path=xl/sharedStrings.xml><?xml version="1.0" encoding="utf-8"?>
<sst xmlns="http://schemas.openxmlformats.org/spreadsheetml/2006/main" count="303" uniqueCount="193">
  <si>
    <t>Pořadník náhradních žadatelů na poskytnutí účelových dotací z rozpočtu kraje v Programu na podporu zvýšení kvality sociálních služeb poskytovaných v Moravskoslezském kraji na rok 2013</t>
  </si>
  <si>
    <t>Poř.    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</si>
  <si>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</si>
  <si>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</si>
  <si>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</si>
  <si>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</si>
  <si>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</si>
  <si>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</si>
  <si>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% spoluúčast dotace na CUN</t>
  </si>
  <si>
    <t xml:space="preserve">Schválená dotace v Kč </t>
  </si>
  <si>
    <t>Druh   dotace</t>
  </si>
  <si>
    <t>1.</t>
  </si>
  <si>
    <t>03/13</t>
  </si>
  <si>
    <t>KSS 2/13</t>
  </si>
  <si>
    <t>Středisko sociálních služeb města Frýdlant nad Ostravicí</t>
  </si>
  <si>
    <t>00847020</t>
  </si>
  <si>
    <t>příspěvková organizace</t>
  </si>
  <si>
    <t>Podpora systematického vzdělávání a rozvoje týmů (pracovníků)</t>
  </si>
  <si>
    <t>neinvestiční</t>
  </si>
  <si>
    <t>2.</t>
  </si>
  <si>
    <t>31/13</t>
  </si>
  <si>
    <t>Město Frenštát pod Radhoštěm</t>
  </si>
  <si>
    <t>00297852</t>
  </si>
  <si>
    <t>obec</t>
  </si>
  <si>
    <t>Vzdělávání a supervize ve Středisku sociálních služeb</t>
  </si>
  <si>
    <t>3.</t>
  </si>
  <si>
    <t>42/13</t>
  </si>
  <si>
    <t>Domov Slunovrat, Ostrava-Přívoz, příspěvková organizace</t>
  </si>
  <si>
    <t>70631841</t>
  </si>
  <si>
    <t>Bazální stimulace v Domově Slunovrat</t>
  </si>
  <si>
    <t>4.</t>
  </si>
  <si>
    <t>47/13</t>
  </si>
  <si>
    <t>KSS 1/13</t>
  </si>
  <si>
    <t>Charita Hlučín</t>
  </si>
  <si>
    <t>církevní organizace</t>
  </si>
  <si>
    <t>Můj pokoj, můj domov</t>
  </si>
  <si>
    <t>5.</t>
  </si>
  <si>
    <t>01/13</t>
  </si>
  <si>
    <t>Město Orlová</t>
  </si>
  <si>
    <t>00297577</t>
  </si>
  <si>
    <t>Bezbariérové úpravy střediska sociálních služeb v Orlové</t>
  </si>
  <si>
    <t>investiční</t>
  </si>
  <si>
    <t>6.</t>
  </si>
  <si>
    <t>38/13</t>
  </si>
  <si>
    <t>Charita Frýdek - Místek</t>
  </si>
  <si>
    <t>45235201</t>
  </si>
  <si>
    <t>Vzdělávání zaměstnanců Charity Frýdek-Místek</t>
  </si>
  <si>
    <t>7.</t>
  </si>
  <si>
    <t>7/13</t>
  </si>
  <si>
    <t>Fond ohrožených dětí</t>
  </si>
  <si>
    <t>00499277</t>
  </si>
  <si>
    <t>občanské sdružení</t>
  </si>
  <si>
    <t>Vzdělávání a rozvoj pracovníků v regionu Opavsko</t>
  </si>
  <si>
    <t>8.</t>
  </si>
  <si>
    <t>18/13</t>
  </si>
  <si>
    <t>Statutární město Ostrava, Městský obvod Moravská Ostrava a Přívoz</t>
  </si>
  <si>
    <t>00845451</t>
  </si>
  <si>
    <t>Vzdělání je základ kvalitní práce</t>
  </si>
  <si>
    <t>9.</t>
  </si>
  <si>
    <t>55/13</t>
  </si>
  <si>
    <t>KAFIRA o.s.</t>
  </si>
  <si>
    <t>26588773</t>
  </si>
  <si>
    <t>Rozšíření půjčoven kompenzačních pomůcek pro zrakově handicapované občany MSK</t>
  </si>
  <si>
    <t>10.</t>
  </si>
  <si>
    <t>58/13</t>
  </si>
  <si>
    <t>Charita Bohumín</t>
  </si>
  <si>
    <t>66182565</t>
  </si>
  <si>
    <t>Pořízení zástěn a doplnění vybavení v Charitním domu sv. Františka</t>
  </si>
  <si>
    <t>11.</t>
  </si>
  <si>
    <t>16/13</t>
  </si>
  <si>
    <t>Konvent sester alžbětinek v Jablunkově</t>
  </si>
  <si>
    <t>00494330</t>
  </si>
  <si>
    <t>Podporou mobility klientů ke zkvalitnění jejich života</t>
  </si>
  <si>
    <t>12.</t>
  </si>
  <si>
    <t>08/13</t>
  </si>
  <si>
    <t>Město Jablunkov</t>
  </si>
  <si>
    <t>00296759</t>
  </si>
  <si>
    <t>Díky podpoře Moravskoslezského kraje zvyšujeme kvalitu pečovatelské služby</t>
  </si>
  <si>
    <t>13.</t>
  </si>
  <si>
    <t>28/13</t>
  </si>
  <si>
    <t>Domov Magnolie, Ostrava-Vítkovice, příspěvková organizace</t>
  </si>
  <si>
    <t>70631859</t>
  </si>
  <si>
    <t>Sprchový vozík k zajištění hygieny imobilních uživatelek</t>
  </si>
  <si>
    <t>14.</t>
  </si>
  <si>
    <t>04/13</t>
  </si>
  <si>
    <t>Domov pro seniory Kamenec, Slezská Ostrava, příspěvková organizace</t>
  </si>
  <si>
    <t>70631816</t>
  </si>
  <si>
    <t>Nákup polohovatelných postelí s elektrickým ovládáním a matracemi</t>
  </si>
  <si>
    <t>15.</t>
  </si>
  <si>
    <t>12/13</t>
  </si>
  <si>
    <t xml:space="preserve">Renarkon, o. p. s. </t>
  </si>
  <si>
    <t>25380443</t>
  </si>
  <si>
    <t>obecně prospěšná společnost</t>
  </si>
  <si>
    <t>Vzdělávání pracovníků v přímé péči</t>
  </si>
  <si>
    <t>16.</t>
  </si>
  <si>
    <t>29/13</t>
  </si>
  <si>
    <t>Domov pro seniory Iris, Ostrava-Mariánské Hory, příspěvková organizace</t>
  </si>
  <si>
    <t xml:space="preserve">příspěvková organizace </t>
  </si>
  <si>
    <t>Doplnění zástěnových systémů a obnova sprchových lůžek</t>
  </si>
  <si>
    <t>17.</t>
  </si>
  <si>
    <t>9/13</t>
  </si>
  <si>
    <t>Tyfloservis, o.p.s.</t>
  </si>
  <si>
    <t>26200481</t>
  </si>
  <si>
    <t>Kompenzační pomůcky pro osoby s těžkým zrakovým handicapem</t>
  </si>
  <si>
    <t>18.</t>
  </si>
  <si>
    <t>24/13</t>
  </si>
  <si>
    <t>Domov Korýtko, příspěvková organizace</t>
  </si>
  <si>
    <t>70631867</t>
  </si>
  <si>
    <t>Systematické vzdělávání pracovníků domova pro seniory Domova Korýtko, příspěvkové organizace</t>
  </si>
  <si>
    <t>19.</t>
  </si>
  <si>
    <t>45/13</t>
  </si>
  <si>
    <t>OPEN HOUSE</t>
  </si>
  <si>
    <t>Opakování je matkou moudrosti</t>
  </si>
  <si>
    <t>20.</t>
  </si>
  <si>
    <t>49/13</t>
  </si>
  <si>
    <t>EUROTOPIA Opava o.p.s.</t>
  </si>
  <si>
    <t>25852345</t>
  </si>
  <si>
    <t>Rozvíjíme se spolu</t>
  </si>
  <si>
    <t>21.</t>
  </si>
  <si>
    <t>50/13</t>
  </si>
  <si>
    <t>Diecézní charita ostravsko-opavská</t>
  </si>
  <si>
    <t>66181127</t>
  </si>
  <si>
    <t>Hodnocení kvality sociálních služeb</t>
  </si>
  <si>
    <t>22.</t>
  </si>
  <si>
    <t>13/13</t>
  </si>
  <si>
    <t>Armáda spásy v ČR</t>
  </si>
  <si>
    <t>40613411</t>
  </si>
  <si>
    <t>Systematické vzdělávání a rozvoj týmu Přístavu II</t>
  </si>
  <si>
    <t>23.</t>
  </si>
  <si>
    <t>22/13</t>
  </si>
  <si>
    <t>Domov pro seniory Klimkovice</t>
  </si>
  <si>
    <t>Podpora aktivit spojených s naplňováním standardu č. 13 vyhlášky č. 505/2006 Sb.</t>
  </si>
  <si>
    <t>24.</t>
  </si>
  <si>
    <t>02/13</t>
  </si>
  <si>
    <t>Občanské sdružení Vzájemné soužití</t>
  </si>
  <si>
    <t>65497996</t>
  </si>
  <si>
    <t>Soulad legislativního působení dvou systémů v jedné sociální službě</t>
  </si>
  <si>
    <t>25.</t>
  </si>
  <si>
    <t>11/13</t>
  </si>
  <si>
    <t>BESKYD DZR, o.p.s.</t>
  </si>
  <si>
    <t>28618530</t>
  </si>
  <si>
    <t>Zajištění intimity uživatelů domova se zvláštním režimem</t>
  </si>
  <si>
    <t>26.</t>
  </si>
  <si>
    <t>21/13</t>
  </si>
  <si>
    <t>Podpora bezpečnosti při provádění osobní hygieny v azylovém domě pro matky s dětmi</t>
  </si>
  <si>
    <t>27.</t>
  </si>
  <si>
    <t>32/13</t>
  </si>
  <si>
    <t>Dům seniorů "POHODA", o.p.s</t>
  </si>
  <si>
    <t>Přestavbou ke zvýšení kvality</t>
  </si>
  <si>
    <t>28.</t>
  </si>
  <si>
    <t>33/13</t>
  </si>
  <si>
    <t>Domov pro seniory Ludmila, příspěvková organizace</t>
  </si>
  <si>
    <t>71196978</t>
  </si>
  <si>
    <t>KSS 1/13 Podpora aktivit spojených s naplňováním standardu č. 13 vyhlášky 505/2006</t>
  </si>
  <si>
    <t>29.</t>
  </si>
  <si>
    <t>52/13</t>
  </si>
  <si>
    <t>MANEMI o.p.s.</t>
  </si>
  <si>
    <t>28617096</t>
  </si>
  <si>
    <t>"I s demencí mám právo na soukromí"</t>
  </si>
  <si>
    <t>30.</t>
  </si>
  <si>
    <t>56/13</t>
  </si>
  <si>
    <t>Podané ruce, o.s. - Projekt OsA</t>
  </si>
  <si>
    <t>Zavádění inovativních a rozvojových procesů do organizace s pozitivním dopadem na kvalitu poskytované terénní sociální služby</t>
  </si>
  <si>
    <t>31.</t>
  </si>
  <si>
    <t>65/13</t>
  </si>
  <si>
    <t>Charita Opava</t>
  </si>
  <si>
    <t>43964591</t>
  </si>
  <si>
    <t>Lépe (se supervizí) v Charitě Opava</t>
  </si>
  <si>
    <t>32.</t>
  </si>
  <si>
    <t>59/13</t>
  </si>
  <si>
    <t>Seniorcentrum OASA s.r.o.</t>
  </si>
  <si>
    <t>27857018</t>
  </si>
  <si>
    <t>společnost s ručením omezeným</t>
  </si>
  <si>
    <t>Rekonstrukce koupelny pro imobilní uživatele Domova pro seniory OASA Petřvald</t>
  </si>
  <si>
    <t>33.</t>
  </si>
  <si>
    <t>43/13</t>
  </si>
  <si>
    <t>Multifunkční hygienické křeslo v Domově Slunovrat</t>
  </si>
  <si>
    <t>34.</t>
  </si>
  <si>
    <t>30/13</t>
  </si>
  <si>
    <t>Vzděláváním ke zvyšování kvality v Helpale</t>
  </si>
  <si>
    <t>35.</t>
  </si>
  <si>
    <t>68/13</t>
  </si>
  <si>
    <t>Město Kopřivnice</t>
  </si>
  <si>
    <t>00298077</t>
  </si>
  <si>
    <t>Zvyšování a hodnocení kvality poskytovaných sociálních služeb v NZDM Klub Kamarád</t>
  </si>
  <si>
    <t>36.</t>
  </si>
  <si>
    <t>27/13</t>
  </si>
  <si>
    <t>Chodbová madla k bezpečnější mobilitě uživatelek</t>
  </si>
  <si>
    <t>37.</t>
  </si>
  <si>
    <t>60/13</t>
  </si>
  <si>
    <t>Spirála o.p.s.</t>
  </si>
  <si>
    <t>Podpora komunikačních dovedností pracovníků organizace Spirála o.p.s. při práci s duševně nemocnými a jejich rodinami</t>
  </si>
  <si>
    <t>Celkové uznatelné náklady projektu         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</si>
</sst>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2" fontId="0" fillId="24" borderId="10" xfId="5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 shrinkToFit="1"/>
    </xf>
    <xf numFmtId="2" fontId="0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24" borderId="12" xfId="0" applyNumberFormat="1" applyFill="1" applyBorder="1" applyAlignment="1">
      <alignment horizontal="center" vertical="center" wrapText="1"/>
    </xf>
    <xf numFmtId="3" fontId="0" fillId="24" borderId="11" xfId="0" applyNumberForma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view="pageBreakPreview" zoomScaleNormal="90" zoomScaleSheetLayoutView="100" zoomScalePageLayoutView="0" workbookViewId="0" topLeftCell="A1">
      <pane ySplit="5" topLeftCell="BM39" activePane="bottomLeft" state="frozen"/>
      <selection pane="topLeft" activeCell="A1" sqref="A1"/>
      <selection pane="bottomLeft" activeCell="A3" sqref="A3:K3"/>
    </sheetView>
  </sheetViews>
  <sheetFormatPr defaultColWidth="4.75390625" defaultRowHeight="12.75"/>
  <cols>
    <col min="1" max="2" width="8.00390625" style="0" customWidth="1"/>
    <col min="3" max="3" width="10.00390625" style="0" customWidth="1"/>
    <col min="4" max="4" width="21.00390625" style="0" customWidth="1"/>
    <col min="5" max="5" width="10.00390625" style="36" customWidth="1"/>
    <col min="6" max="6" width="12.00390625" style="0" customWidth="1"/>
    <col min="7" max="7" width="24.00390625" style="0" customWidth="1"/>
    <col min="8" max="8" width="12.00390625" style="0" customWidth="1"/>
    <col min="9" max="9" width="12.00390625" style="37" customWidth="1"/>
    <col min="10" max="10" width="12.00390625" style="39" customWidth="1"/>
    <col min="11" max="11" width="12.00390625" style="37" customWidth="1"/>
    <col min="12" max="12" width="5.375" style="0" customWidth="1"/>
  </cols>
  <sheetData>
    <row r="1" spans="1:11" ht="26.25" customHeight="1">
      <c r="A1" s="56"/>
      <c r="B1" s="56"/>
      <c r="C1" s="57"/>
      <c r="D1" s="57"/>
      <c r="E1" s="57"/>
      <c r="F1" s="57"/>
      <c r="G1" s="57"/>
      <c r="H1" s="57"/>
      <c r="I1" s="57"/>
      <c r="J1" s="57"/>
      <c r="K1" s="57"/>
    </row>
    <row r="2" spans="1:11" ht="26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6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33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3.75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2" t="s">
        <v>6</v>
      </c>
      <c r="G5" s="2" t="s">
        <v>7</v>
      </c>
      <c r="H5" s="4" t="s">
        <v>192</v>
      </c>
      <c r="I5" s="5" t="s">
        <v>8</v>
      </c>
      <c r="J5" s="4" t="s">
        <v>9</v>
      </c>
      <c r="K5" s="2" t="s">
        <v>10</v>
      </c>
    </row>
    <row r="6" spans="1:11" s="13" customFormat="1" ht="38.25">
      <c r="A6" s="6" t="s">
        <v>11</v>
      </c>
      <c r="B6" s="6" t="s">
        <v>12</v>
      </c>
      <c r="C6" s="7" t="s">
        <v>13</v>
      </c>
      <c r="D6" s="8" t="s">
        <v>14</v>
      </c>
      <c r="E6" s="7" t="s">
        <v>15</v>
      </c>
      <c r="F6" s="8" t="s">
        <v>16</v>
      </c>
      <c r="G6" s="8" t="s">
        <v>17</v>
      </c>
      <c r="H6" s="9">
        <v>70000</v>
      </c>
      <c r="I6" s="10">
        <f>J6/H6*100</f>
        <v>50</v>
      </c>
      <c r="J6" s="11">
        <v>35000</v>
      </c>
      <c r="K6" s="12" t="s">
        <v>18</v>
      </c>
    </row>
    <row r="7" spans="1:11" s="13" customFormat="1" ht="38.25">
      <c r="A7" s="14" t="s">
        <v>19</v>
      </c>
      <c r="B7" s="14" t="s">
        <v>20</v>
      </c>
      <c r="C7" s="15" t="s">
        <v>13</v>
      </c>
      <c r="D7" s="16" t="s">
        <v>21</v>
      </c>
      <c r="E7" s="17" t="s">
        <v>22</v>
      </c>
      <c r="F7" s="18" t="s">
        <v>23</v>
      </c>
      <c r="G7" s="19" t="s">
        <v>24</v>
      </c>
      <c r="H7" s="11">
        <v>80000</v>
      </c>
      <c r="I7" s="20">
        <f>J7/H7*100</f>
        <v>50</v>
      </c>
      <c r="J7" s="11">
        <v>40000</v>
      </c>
      <c r="K7" s="12" t="s">
        <v>18</v>
      </c>
    </row>
    <row r="8" spans="1:11" s="13" customFormat="1" ht="38.25">
      <c r="A8" s="14" t="s">
        <v>25</v>
      </c>
      <c r="B8" s="14" t="s">
        <v>26</v>
      </c>
      <c r="C8" s="15" t="s">
        <v>13</v>
      </c>
      <c r="D8" s="16" t="s">
        <v>27</v>
      </c>
      <c r="E8" s="17" t="s">
        <v>28</v>
      </c>
      <c r="F8" s="18" t="s">
        <v>16</v>
      </c>
      <c r="G8" s="19" t="s">
        <v>29</v>
      </c>
      <c r="H8" s="11">
        <v>150000</v>
      </c>
      <c r="I8" s="20">
        <f>J8/H8*100</f>
        <v>33.33333333333333</v>
      </c>
      <c r="J8" s="11">
        <v>50000</v>
      </c>
      <c r="K8" s="15" t="s">
        <v>18</v>
      </c>
    </row>
    <row r="9" spans="1:11" s="13" customFormat="1" ht="25.5">
      <c r="A9" s="17" t="s">
        <v>30</v>
      </c>
      <c r="B9" s="17" t="s">
        <v>31</v>
      </c>
      <c r="C9" s="17" t="s">
        <v>32</v>
      </c>
      <c r="D9" s="18" t="s">
        <v>33</v>
      </c>
      <c r="E9" s="17">
        <v>44941960</v>
      </c>
      <c r="F9" s="18" t="s">
        <v>34</v>
      </c>
      <c r="G9" s="18" t="s">
        <v>35</v>
      </c>
      <c r="H9" s="21">
        <v>140800</v>
      </c>
      <c r="I9" s="20">
        <f>J9/H9*100</f>
        <v>50</v>
      </c>
      <c r="J9" s="21">
        <v>70400</v>
      </c>
      <c r="K9" s="15" t="s">
        <v>18</v>
      </c>
    </row>
    <row r="10" spans="1:11" s="13" customFormat="1" ht="38.25">
      <c r="A10" s="22" t="s">
        <v>36</v>
      </c>
      <c r="B10" s="22" t="s">
        <v>37</v>
      </c>
      <c r="C10" s="22" t="s">
        <v>32</v>
      </c>
      <c r="D10" s="18" t="s">
        <v>38</v>
      </c>
      <c r="E10" s="17" t="s">
        <v>39</v>
      </c>
      <c r="F10" s="18" t="s">
        <v>23</v>
      </c>
      <c r="G10" s="16" t="s">
        <v>40</v>
      </c>
      <c r="H10" s="11">
        <v>100000</v>
      </c>
      <c r="I10" s="20">
        <f aca="true" t="shared" si="0" ref="I10:I15">J10/H10*100</f>
        <v>70</v>
      </c>
      <c r="J10" s="11">
        <v>70000</v>
      </c>
      <c r="K10" s="12" t="s">
        <v>41</v>
      </c>
    </row>
    <row r="11" spans="1:11" s="13" customFormat="1" ht="25.5">
      <c r="A11" s="22" t="s">
        <v>42</v>
      </c>
      <c r="B11" s="22" t="s">
        <v>43</v>
      </c>
      <c r="C11" s="22" t="s">
        <v>13</v>
      </c>
      <c r="D11" s="18" t="s">
        <v>44</v>
      </c>
      <c r="E11" s="17" t="s">
        <v>45</v>
      </c>
      <c r="F11" s="18" t="s">
        <v>34</v>
      </c>
      <c r="G11" s="16" t="s">
        <v>46</v>
      </c>
      <c r="H11" s="11">
        <v>164020</v>
      </c>
      <c r="I11" s="20">
        <f t="shared" si="0"/>
        <v>30.484087306426044</v>
      </c>
      <c r="J11" s="11">
        <v>50000</v>
      </c>
      <c r="K11" s="12" t="s">
        <v>18</v>
      </c>
    </row>
    <row r="12" spans="1:11" s="13" customFormat="1" ht="38.25">
      <c r="A12" s="17" t="s">
        <v>47</v>
      </c>
      <c r="B12" s="17" t="s">
        <v>48</v>
      </c>
      <c r="C12" s="17" t="s">
        <v>13</v>
      </c>
      <c r="D12" s="16" t="s">
        <v>49</v>
      </c>
      <c r="E12" s="17" t="s">
        <v>50</v>
      </c>
      <c r="F12" s="18" t="s">
        <v>51</v>
      </c>
      <c r="G12" s="18" t="s">
        <v>52</v>
      </c>
      <c r="H12" s="21">
        <v>100000</v>
      </c>
      <c r="I12" s="20">
        <f t="shared" si="0"/>
        <v>50</v>
      </c>
      <c r="J12" s="11">
        <v>50000</v>
      </c>
      <c r="K12" s="18" t="s">
        <v>18</v>
      </c>
    </row>
    <row r="13" spans="1:11" s="13" customFormat="1" ht="51">
      <c r="A13" s="22" t="s">
        <v>53</v>
      </c>
      <c r="B13" s="22" t="s">
        <v>54</v>
      </c>
      <c r="C13" s="22" t="s">
        <v>13</v>
      </c>
      <c r="D13" s="16" t="s">
        <v>55</v>
      </c>
      <c r="E13" s="17" t="s">
        <v>56</v>
      </c>
      <c r="F13" s="18" t="s">
        <v>23</v>
      </c>
      <c r="G13" s="22" t="s">
        <v>57</v>
      </c>
      <c r="H13" s="11">
        <v>111600</v>
      </c>
      <c r="I13" s="20">
        <f t="shared" si="0"/>
        <v>44.80286738351255</v>
      </c>
      <c r="J13" s="11">
        <v>50000</v>
      </c>
      <c r="K13" s="20" t="s">
        <v>18</v>
      </c>
    </row>
    <row r="14" spans="1:11" s="13" customFormat="1" ht="51">
      <c r="A14" s="17" t="s">
        <v>58</v>
      </c>
      <c r="B14" s="17" t="s">
        <v>59</v>
      </c>
      <c r="C14" s="17" t="s">
        <v>32</v>
      </c>
      <c r="D14" s="16" t="s">
        <v>60</v>
      </c>
      <c r="E14" s="17" t="s">
        <v>61</v>
      </c>
      <c r="F14" s="18" t="s">
        <v>51</v>
      </c>
      <c r="G14" s="18" t="s">
        <v>62</v>
      </c>
      <c r="H14" s="21">
        <v>60000</v>
      </c>
      <c r="I14" s="20">
        <f t="shared" si="0"/>
        <v>70</v>
      </c>
      <c r="J14" s="21">
        <v>42000</v>
      </c>
      <c r="K14" s="15" t="s">
        <v>18</v>
      </c>
    </row>
    <row r="15" spans="1:11" s="13" customFormat="1" ht="38.25">
      <c r="A15" s="14" t="s">
        <v>63</v>
      </c>
      <c r="B15" s="14" t="s">
        <v>64</v>
      </c>
      <c r="C15" s="15" t="s">
        <v>32</v>
      </c>
      <c r="D15" s="18" t="s">
        <v>65</v>
      </c>
      <c r="E15" s="17" t="s">
        <v>66</v>
      </c>
      <c r="F15" s="18" t="s">
        <v>34</v>
      </c>
      <c r="G15" s="19" t="s">
        <v>67</v>
      </c>
      <c r="H15" s="11">
        <v>100000</v>
      </c>
      <c r="I15" s="20">
        <f t="shared" si="0"/>
        <v>70</v>
      </c>
      <c r="J15" s="11">
        <v>70000</v>
      </c>
      <c r="K15" s="12" t="s">
        <v>18</v>
      </c>
    </row>
    <row r="16" spans="1:11" s="13" customFormat="1" ht="24.75" customHeight="1">
      <c r="A16" s="46" t="s">
        <v>68</v>
      </c>
      <c r="B16" s="46" t="s">
        <v>69</v>
      </c>
      <c r="C16" s="48" t="s">
        <v>32</v>
      </c>
      <c r="D16" s="44" t="s">
        <v>70</v>
      </c>
      <c r="E16" s="63" t="s">
        <v>71</v>
      </c>
      <c r="F16" s="61" t="s">
        <v>34</v>
      </c>
      <c r="G16" s="48" t="s">
        <v>72</v>
      </c>
      <c r="H16" s="42">
        <v>146216</v>
      </c>
      <c r="I16" s="65">
        <v>68.39</v>
      </c>
      <c r="J16" s="23">
        <v>25000</v>
      </c>
      <c r="K16" s="20" t="s">
        <v>18</v>
      </c>
    </row>
    <row r="17" spans="1:11" s="13" customFormat="1" ht="26.25" customHeight="1">
      <c r="A17" s="47"/>
      <c r="B17" s="47"/>
      <c r="C17" s="47"/>
      <c r="D17" s="45"/>
      <c r="E17" s="64"/>
      <c r="F17" s="54"/>
      <c r="G17" s="47"/>
      <c r="H17" s="43"/>
      <c r="I17" s="66"/>
      <c r="J17" s="11">
        <v>75000</v>
      </c>
      <c r="K17" s="20" t="s">
        <v>41</v>
      </c>
    </row>
    <row r="18" spans="1:11" s="13" customFormat="1" ht="51">
      <c r="A18" s="17" t="s">
        <v>73</v>
      </c>
      <c r="B18" s="17" t="s">
        <v>74</v>
      </c>
      <c r="C18" s="17" t="s">
        <v>32</v>
      </c>
      <c r="D18" s="16" t="s">
        <v>75</v>
      </c>
      <c r="E18" s="17" t="s">
        <v>76</v>
      </c>
      <c r="F18" s="18" t="s">
        <v>23</v>
      </c>
      <c r="G18" s="18" t="s">
        <v>77</v>
      </c>
      <c r="H18" s="21">
        <v>45000</v>
      </c>
      <c r="I18" s="20">
        <f>J18/H18*100</f>
        <v>70</v>
      </c>
      <c r="J18" s="11">
        <v>31500</v>
      </c>
      <c r="K18" s="18" t="s">
        <v>18</v>
      </c>
    </row>
    <row r="19" spans="1:11" s="13" customFormat="1" ht="38.25">
      <c r="A19" s="15" t="s">
        <v>78</v>
      </c>
      <c r="B19" s="15" t="s">
        <v>79</v>
      </c>
      <c r="C19" s="15" t="s">
        <v>32</v>
      </c>
      <c r="D19" s="16" t="s">
        <v>80</v>
      </c>
      <c r="E19" s="17" t="s">
        <v>81</v>
      </c>
      <c r="F19" s="18" t="s">
        <v>16</v>
      </c>
      <c r="G19" s="19" t="s">
        <v>82</v>
      </c>
      <c r="H19" s="11">
        <v>170638</v>
      </c>
      <c r="I19" s="20">
        <f>J19/H19*100</f>
        <v>49.988865317221254</v>
      </c>
      <c r="J19" s="11">
        <v>85300</v>
      </c>
      <c r="K19" s="12" t="s">
        <v>41</v>
      </c>
    </row>
    <row r="20" spans="1:11" s="13" customFormat="1" ht="51">
      <c r="A20" s="22" t="s">
        <v>83</v>
      </c>
      <c r="B20" s="22" t="s">
        <v>84</v>
      </c>
      <c r="C20" s="22" t="s">
        <v>32</v>
      </c>
      <c r="D20" s="18" t="s">
        <v>85</v>
      </c>
      <c r="E20" s="17" t="s">
        <v>86</v>
      </c>
      <c r="F20" s="18" t="s">
        <v>16</v>
      </c>
      <c r="G20" s="16" t="s">
        <v>87</v>
      </c>
      <c r="H20" s="11">
        <v>581400</v>
      </c>
      <c r="I20" s="20">
        <f>J20/H20*100</f>
        <v>49.9828001375989</v>
      </c>
      <c r="J20" s="11">
        <v>290600</v>
      </c>
      <c r="K20" s="12" t="s">
        <v>18</v>
      </c>
    </row>
    <row r="21" spans="1:11" s="13" customFormat="1" ht="38.25">
      <c r="A21" s="22" t="s">
        <v>88</v>
      </c>
      <c r="B21" s="22" t="s">
        <v>89</v>
      </c>
      <c r="C21" s="22" t="s">
        <v>13</v>
      </c>
      <c r="D21" s="16" t="s">
        <v>90</v>
      </c>
      <c r="E21" s="22" t="s">
        <v>91</v>
      </c>
      <c r="F21" s="16" t="s">
        <v>92</v>
      </c>
      <c r="G21" s="16" t="s">
        <v>93</v>
      </c>
      <c r="H21" s="11">
        <v>95000</v>
      </c>
      <c r="I21" s="20">
        <f>J21/H21*100</f>
        <v>47.368421052631575</v>
      </c>
      <c r="J21" s="11">
        <v>45000</v>
      </c>
      <c r="K21" s="12" t="s">
        <v>18</v>
      </c>
    </row>
    <row r="22" spans="1:11" s="13" customFormat="1" ht="33" customHeight="1">
      <c r="A22" s="49" t="s">
        <v>94</v>
      </c>
      <c r="B22" s="49" t="s">
        <v>95</v>
      </c>
      <c r="C22" s="51" t="s">
        <v>32</v>
      </c>
      <c r="D22" s="62" t="s">
        <v>96</v>
      </c>
      <c r="E22" s="62">
        <v>70631824</v>
      </c>
      <c r="F22" s="62" t="s">
        <v>97</v>
      </c>
      <c r="G22" s="53" t="s">
        <v>98</v>
      </c>
      <c r="H22" s="67">
        <v>545558</v>
      </c>
      <c r="I22" s="69">
        <v>49.29</v>
      </c>
      <c r="J22" s="25">
        <v>98300</v>
      </c>
      <c r="K22" s="18" t="s">
        <v>18</v>
      </c>
    </row>
    <row r="23" spans="1:11" s="13" customFormat="1" ht="28.5" customHeight="1">
      <c r="A23" s="50"/>
      <c r="B23" s="50"/>
      <c r="C23" s="52"/>
      <c r="D23" s="55"/>
      <c r="E23" s="55"/>
      <c r="F23" s="55"/>
      <c r="G23" s="55"/>
      <c r="H23" s="68"/>
      <c r="I23" s="70"/>
      <c r="J23" s="25">
        <v>170600</v>
      </c>
      <c r="K23" s="18" t="s">
        <v>41</v>
      </c>
    </row>
    <row r="24" spans="1:11" s="13" customFormat="1" ht="41.25" customHeight="1">
      <c r="A24" s="17" t="s">
        <v>99</v>
      </c>
      <c r="B24" s="17" t="s">
        <v>100</v>
      </c>
      <c r="C24" s="17" t="s">
        <v>32</v>
      </c>
      <c r="D24" s="16" t="s">
        <v>101</v>
      </c>
      <c r="E24" s="17" t="s">
        <v>102</v>
      </c>
      <c r="F24" s="18" t="s">
        <v>92</v>
      </c>
      <c r="G24" s="18" t="s">
        <v>103</v>
      </c>
      <c r="H24" s="21">
        <v>43500</v>
      </c>
      <c r="I24" s="20">
        <f aca="true" t="shared" si="1" ref="I24:I38">J24/H24*100</f>
        <v>69.88505747126436</v>
      </c>
      <c r="J24" s="11">
        <v>30400</v>
      </c>
      <c r="K24" s="18" t="s">
        <v>18</v>
      </c>
    </row>
    <row r="25" spans="1:11" s="13" customFormat="1" ht="55.5" customHeight="1">
      <c r="A25" s="14" t="s">
        <v>104</v>
      </c>
      <c r="B25" s="14" t="s">
        <v>105</v>
      </c>
      <c r="C25" s="15" t="s">
        <v>13</v>
      </c>
      <c r="D25" s="18" t="s">
        <v>106</v>
      </c>
      <c r="E25" s="17" t="s">
        <v>107</v>
      </c>
      <c r="F25" s="18" t="s">
        <v>16</v>
      </c>
      <c r="G25" s="19" t="s">
        <v>108</v>
      </c>
      <c r="H25" s="11">
        <v>124500</v>
      </c>
      <c r="I25" s="20">
        <f t="shared" si="1"/>
        <v>40.16064257028113</v>
      </c>
      <c r="J25" s="11">
        <v>50000</v>
      </c>
      <c r="K25" s="12" t="s">
        <v>18</v>
      </c>
    </row>
    <row r="26" spans="1:11" s="13" customFormat="1" ht="30.75" customHeight="1">
      <c r="A26" s="17" t="s">
        <v>109</v>
      </c>
      <c r="B26" s="17" t="s">
        <v>110</v>
      </c>
      <c r="C26" s="15" t="s">
        <v>13</v>
      </c>
      <c r="D26" s="18" t="s">
        <v>111</v>
      </c>
      <c r="E26" s="29">
        <v>70645671</v>
      </c>
      <c r="F26" s="18" t="s">
        <v>51</v>
      </c>
      <c r="G26" s="18" t="s">
        <v>112</v>
      </c>
      <c r="H26" s="21">
        <v>101800</v>
      </c>
      <c r="I26" s="20">
        <f t="shared" si="1"/>
        <v>49.115913555992144</v>
      </c>
      <c r="J26" s="11">
        <v>50000</v>
      </c>
      <c r="K26" s="15" t="s">
        <v>18</v>
      </c>
    </row>
    <row r="27" spans="1:11" s="13" customFormat="1" ht="38.25">
      <c r="A27" s="17" t="s">
        <v>113</v>
      </c>
      <c r="B27" s="17" t="s">
        <v>114</v>
      </c>
      <c r="C27" s="15" t="s">
        <v>13</v>
      </c>
      <c r="D27" s="16" t="s">
        <v>115</v>
      </c>
      <c r="E27" s="17" t="s">
        <v>116</v>
      </c>
      <c r="F27" s="18" t="s">
        <v>92</v>
      </c>
      <c r="G27" s="18" t="s">
        <v>117</v>
      </c>
      <c r="H27" s="21">
        <v>101050</v>
      </c>
      <c r="I27" s="20">
        <f t="shared" si="1"/>
        <v>48.88668975754577</v>
      </c>
      <c r="J27" s="11">
        <v>49400</v>
      </c>
      <c r="K27" s="15" t="s">
        <v>18</v>
      </c>
    </row>
    <row r="28" spans="1:11" s="13" customFormat="1" ht="33.75" customHeight="1">
      <c r="A28" s="14" t="s">
        <v>118</v>
      </c>
      <c r="B28" s="14" t="s">
        <v>119</v>
      </c>
      <c r="C28" s="15" t="s">
        <v>13</v>
      </c>
      <c r="D28" s="18" t="s">
        <v>120</v>
      </c>
      <c r="E28" s="17" t="s">
        <v>121</v>
      </c>
      <c r="F28" s="18" t="s">
        <v>34</v>
      </c>
      <c r="G28" s="19" t="s">
        <v>122</v>
      </c>
      <c r="H28" s="11">
        <v>100270</v>
      </c>
      <c r="I28" s="20">
        <f t="shared" si="1"/>
        <v>49.86536351850005</v>
      </c>
      <c r="J28" s="11">
        <v>50000</v>
      </c>
      <c r="K28" s="12" t="s">
        <v>18</v>
      </c>
    </row>
    <row r="29" spans="1:11" s="13" customFormat="1" ht="37.5" customHeight="1">
      <c r="A29" s="22" t="s">
        <v>123</v>
      </c>
      <c r="B29" s="22" t="s">
        <v>124</v>
      </c>
      <c r="C29" s="22" t="s">
        <v>13</v>
      </c>
      <c r="D29" s="16" t="s">
        <v>125</v>
      </c>
      <c r="E29" s="22" t="s">
        <v>126</v>
      </c>
      <c r="F29" s="16" t="s">
        <v>51</v>
      </c>
      <c r="G29" s="16" t="s">
        <v>127</v>
      </c>
      <c r="H29" s="11">
        <v>61000</v>
      </c>
      <c r="I29" s="20">
        <f t="shared" si="1"/>
        <v>50</v>
      </c>
      <c r="J29" s="11">
        <v>30500</v>
      </c>
      <c r="K29" s="12" t="s">
        <v>18</v>
      </c>
    </row>
    <row r="30" spans="1:11" s="13" customFormat="1" ht="51">
      <c r="A30" s="17" t="s">
        <v>128</v>
      </c>
      <c r="B30" s="17" t="s">
        <v>129</v>
      </c>
      <c r="C30" s="17" t="s">
        <v>32</v>
      </c>
      <c r="D30" s="30" t="s">
        <v>130</v>
      </c>
      <c r="E30" s="30">
        <v>70867844</v>
      </c>
      <c r="F30" s="30" t="s">
        <v>97</v>
      </c>
      <c r="G30" s="18" t="s">
        <v>131</v>
      </c>
      <c r="H30" s="25">
        <v>95000</v>
      </c>
      <c r="I30" s="31">
        <f t="shared" si="1"/>
        <v>70</v>
      </c>
      <c r="J30" s="25">
        <v>66500</v>
      </c>
      <c r="K30" s="18" t="s">
        <v>18</v>
      </c>
    </row>
    <row r="31" spans="1:11" s="13" customFormat="1" ht="44.25" customHeight="1">
      <c r="A31" s="22" t="s">
        <v>132</v>
      </c>
      <c r="B31" s="22" t="s">
        <v>133</v>
      </c>
      <c r="C31" s="22" t="s">
        <v>13</v>
      </c>
      <c r="D31" s="18" t="s">
        <v>134</v>
      </c>
      <c r="E31" s="17" t="s">
        <v>135</v>
      </c>
      <c r="F31" s="18" t="s">
        <v>51</v>
      </c>
      <c r="G31" s="16" t="s">
        <v>136</v>
      </c>
      <c r="H31" s="11">
        <v>101000</v>
      </c>
      <c r="I31" s="20">
        <f t="shared" si="1"/>
        <v>49.504950495049506</v>
      </c>
      <c r="J31" s="11">
        <v>50000</v>
      </c>
      <c r="K31" s="12" t="s">
        <v>18</v>
      </c>
    </row>
    <row r="32" spans="1:11" s="13" customFormat="1" ht="40.5" customHeight="1">
      <c r="A32" s="22" t="s">
        <v>137</v>
      </c>
      <c r="B32" s="22" t="s">
        <v>138</v>
      </c>
      <c r="C32" s="22" t="s">
        <v>32</v>
      </c>
      <c r="D32" s="16" t="s">
        <v>139</v>
      </c>
      <c r="E32" s="22" t="s">
        <v>140</v>
      </c>
      <c r="F32" s="16" t="s">
        <v>92</v>
      </c>
      <c r="G32" s="16" t="s">
        <v>141</v>
      </c>
      <c r="H32" s="11">
        <v>47657</v>
      </c>
      <c r="I32" s="20">
        <f t="shared" si="1"/>
        <v>69.24481188492771</v>
      </c>
      <c r="J32" s="11">
        <v>33000</v>
      </c>
      <c r="K32" s="12" t="s">
        <v>18</v>
      </c>
    </row>
    <row r="33" spans="1:11" s="13" customFormat="1" ht="51">
      <c r="A33" s="22" t="s">
        <v>142</v>
      </c>
      <c r="B33" s="22" t="s">
        <v>143</v>
      </c>
      <c r="C33" s="22" t="s">
        <v>32</v>
      </c>
      <c r="D33" s="16" t="s">
        <v>125</v>
      </c>
      <c r="E33" s="22" t="s">
        <v>126</v>
      </c>
      <c r="F33" s="16" t="s">
        <v>51</v>
      </c>
      <c r="G33" s="16" t="s">
        <v>144</v>
      </c>
      <c r="H33" s="11">
        <v>99000</v>
      </c>
      <c r="I33" s="20">
        <f t="shared" si="1"/>
        <v>70</v>
      </c>
      <c r="J33" s="11">
        <v>69300</v>
      </c>
      <c r="K33" s="12" t="s">
        <v>18</v>
      </c>
    </row>
    <row r="34" spans="1:11" s="13" customFormat="1" ht="38.25">
      <c r="A34" s="6" t="s">
        <v>145</v>
      </c>
      <c r="B34" s="6" t="s">
        <v>146</v>
      </c>
      <c r="C34" s="6" t="s">
        <v>32</v>
      </c>
      <c r="D34" s="26" t="s">
        <v>147</v>
      </c>
      <c r="E34" s="26">
        <v>25852051</v>
      </c>
      <c r="F34" s="26" t="s">
        <v>92</v>
      </c>
      <c r="G34" s="24" t="s">
        <v>148</v>
      </c>
      <c r="H34" s="27">
        <v>610000</v>
      </c>
      <c r="I34" s="28">
        <f t="shared" si="1"/>
        <v>49.18032786885246</v>
      </c>
      <c r="J34" s="27">
        <v>300000</v>
      </c>
      <c r="K34" s="24" t="s">
        <v>41</v>
      </c>
    </row>
    <row r="35" spans="1:11" s="13" customFormat="1" ht="51">
      <c r="A35" s="14" t="s">
        <v>149</v>
      </c>
      <c r="B35" s="14" t="s">
        <v>150</v>
      </c>
      <c r="C35" s="15" t="s">
        <v>32</v>
      </c>
      <c r="D35" s="16" t="s">
        <v>151</v>
      </c>
      <c r="E35" s="17" t="s">
        <v>152</v>
      </c>
      <c r="F35" s="18" t="s">
        <v>16</v>
      </c>
      <c r="G35" s="19" t="s">
        <v>153</v>
      </c>
      <c r="H35" s="11">
        <v>539120</v>
      </c>
      <c r="I35" s="20">
        <f t="shared" si="1"/>
        <v>49.98887075233714</v>
      </c>
      <c r="J35" s="11">
        <v>269500</v>
      </c>
      <c r="K35" s="12" t="s">
        <v>41</v>
      </c>
    </row>
    <row r="36" spans="1:11" s="13" customFormat="1" ht="38.25">
      <c r="A36" s="14" t="s">
        <v>154</v>
      </c>
      <c r="B36" s="14" t="s">
        <v>155</v>
      </c>
      <c r="C36" s="15" t="s">
        <v>32</v>
      </c>
      <c r="D36" s="16" t="s">
        <v>156</v>
      </c>
      <c r="E36" s="17" t="s">
        <v>157</v>
      </c>
      <c r="F36" s="18" t="s">
        <v>92</v>
      </c>
      <c r="G36" s="19" t="s">
        <v>158</v>
      </c>
      <c r="H36" s="11">
        <v>100000</v>
      </c>
      <c r="I36" s="20">
        <f t="shared" si="1"/>
        <v>70</v>
      </c>
      <c r="J36" s="11">
        <v>70000</v>
      </c>
      <c r="K36" s="12" t="s">
        <v>18</v>
      </c>
    </row>
    <row r="37" spans="1:11" s="13" customFormat="1" ht="76.5">
      <c r="A37" s="17" t="s">
        <v>159</v>
      </c>
      <c r="B37" s="17" t="s">
        <v>160</v>
      </c>
      <c r="C37" s="15" t="s">
        <v>13</v>
      </c>
      <c r="D37" s="18" t="s">
        <v>161</v>
      </c>
      <c r="E37" s="29">
        <v>70632596</v>
      </c>
      <c r="F37" s="18" t="s">
        <v>51</v>
      </c>
      <c r="G37" s="18" t="s">
        <v>162</v>
      </c>
      <c r="H37" s="32">
        <v>122555</v>
      </c>
      <c r="I37" s="20">
        <f t="shared" si="1"/>
        <v>40.79800905715801</v>
      </c>
      <c r="J37" s="32">
        <v>50000</v>
      </c>
      <c r="K37" s="15" t="s">
        <v>18</v>
      </c>
    </row>
    <row r="38" spans="1:11" s="13" customFormat="1" ht="30.75" customHeight="1">
      <c r="A38" s="14" t="s">
        <v>163</v>
      </c>
      <c r="B38" s="14" t="s">
        <v>164</v>
      </c>
      <c r="C38" s="15" t="s">
        <v>13</v>
      </c>
      <c r="D38" s="18" t="s">
        <v>165</v>
      </c>
      <c r="E38" s="17" t="s">
        <v>166</v>
      </c>
      <c r="F38" s="18" t="s">
        <v>34</v>
      </c>
      <c r="G38" s="19" t="s">
        <v>167</v>
      </c>
      <c r="H38" s="11">
        <v>60600</v>
      </c>
      <c r="I38" s="20">
        <f t="shared" si="1"/>
        <v>50</v>
      </c>
      <c r="J38" s="11">
        <v>30300</v>
      </c>
      <c r="K38" s="12" t="s">
        <v>18</v>
      </c>
    </row>
    <row r="39" spans="1:11" s="13" customFormat="1" ht="29.25" customHeight="1">
      <c r="A39" s="51" t="s">
        <v>168</v>
      </c>
      <c r="B39" s="51" t="s">
        <v>169</v>
      </c>
      <c r="C39" s="51" t="s">
        <v>32</v>
      </c>
      <c r="D39" s="53" t="s">
        <v>170</v>
      </c>
      <c r="E39" s="51" t="s">
        <v>171</v>
      </c>
      <c r="F39" s="53" t="s">
        <v>172</v>
      </c>
      <c r="G39" s="53" t="s">
        <v>173</v>
      </c>
      <c r="H39" s="40">
        <v>95861</v>
      </c>
      <c r="I39" s="65">
        <v>69.79</v>
      </c>
      <c r="J39" s="23">
        <v>10400</v>
      </c>
      <c r="K39" s="12" t="s">
        <v>18</v>
      </c>
    </row>
    <row r="40" spans="1:11" s="13" customFormat="1" ht="30" customHeight="1">
      <c r="A40" s="64"/>
      <c r="B40" s="64"/>
      <c r="C40" s="64"/>
      <c r="D40" s="54"/>
      <c r="E40" s="64"/>
      <c r="F40" s="54"/>
      <c r="G40" s="54"/>
      <c r="H40" s="41"/>
      <c r="I40" s="66"/>
      <c r="J40" s="11">
        <v>56500</v>
      </c>
      <c r="K40" s="15" t="s">
        <v>41</v>
      </c>
    </row>
    <row r="41" spans="1:11" s="13" customFormat="1" ht="45" customHeight="1">
      <c r="A41" s="14" t="s">
        <v>174</v>
      </c>
      <c r="B41" s="14" t="s">
        <v>175</v>
      </c>
      <c r="C41" s="15" t="s">
        <v>32</v>
      </c>
      <c r="D41" s="16" t="s">
        <v>27</v>
      </c>
      <c r="E41" s="17" t="s">
        <v>28</v>
      </c>
      <c r="F41" s="18" t="s">
        <v>16</v>
      </c>
      <c r="G41" s="19" t="s">
        <v>176</v>
      </c>
      <c r="H41" s="11">
        <v>225000</v>
      </c>
      <c r="I41" s="20">
        <f>J41/H41*100</f>
        <v>50</v>
      </c>
      <c r="J41" s="11">
        <v>112500</v>
      </c>
      <c r="K41" s="12" t="s">
        <v>41</v>
      </c>
    </row>
    <row r="42" spans="1:11" s="13" customFormat="1" ht="33.75" customHeight="1">
      <c r="A42" s="17" t="s">
        <v>177</v>
      </c>
      <c r="B42" s="17" t="s">
        <v>178</v>
      </c>
      <c r="C42" s="17" t="s">
        <v>13</v>
      </c>
      <c r="D42" s="30" t="s">
        <v>134</v>
      </c>
      <c r="E42" s="33">
        <v>65497996</v>
      </c>
      <c r="F42" s="30" t="s">
        <v>51</v>
      </c>
      <c r="G42" s="18" t="s">
        <v>179</v>
      </c>
      <c r="H42" s="25">
        <v>117000</v>
      </c>
      <c r="I42" s="31">
        <f>J42/H42*100</f>
        <v>42.73504273504273</v>
      </c>
      <c r="J42" s="25">
        <v>50000</v>
      </c>
      <c r="K42" s="34" t="s">
        <v>18</v>
      </c>
    </row>
    <row r="43" spans="1:11" s="13" customFormat="1" ht="55.5" customHeight="1">
      <c r="A43" s="17" t="s">
        <v>180</v>
      </c>
      <c r="B43" s="35" t="s">
        <v>181</v>
      </c>
      <c r="C43" s="35" t="s">
        <v>13</v>
      </c>
      <c r="D43" s="29" t="s">
        <v>182</v>
      </c>
      <c r="E43" s="17" t="s">
        <v>183</v>
      </c>
      <c r="F43" s="18" t="s">
        <v>23</v>
      </c>
      <c r="G43" s="18" t="s">
        <v>184</v>
      </c>
      <c r="H43" s="32">
        <v>70100</v>
      </c>
      <c r="I43" s="31">
        <f>J43/H43*100</f>
        <v>49.928673323823105</v>
      </c>
      <c r="J43" s="32">
        <v>35000</v>
      </c>
      <c r="K43" s="18" t="s">
        <v>18</v>
      </c>
    </row>
    <row r="44" spans="1:11" s="13" customFormat="1" ht="46.5" customHeight="1">
      <c r="A44" s="15" t="s">
        <v>185</v>
      </c>
      <c r="B44" s="15" t="s">
        <v>186</v>
      </c>
      <c r="C44" s="15" t="s">
        <v>32</v>
      </c>
      <c r="D44" s="16" t="s">
        <v>80</v>
      </c>
      <c r="E44" s="17" t="s">
        <v>81</v>
      </c>
      <c r="F44" s="18" t="s">
        <v>16</v>
      </c>
      <c r="G44" s="19" t="s">
        <v>187</v>
      </c>
      <c r="H44" s="11">
        <v>100000</v>
      </c>
      <c r="I44" s="20">
        <f>J44/H44*100</f>
        <v>70</v>
      </c>
      <c r="J44" s="11">
        <v>70000</v>
      </c>
      <c r="K44" s="12" t="s">
        <v>18</v>
      </c>
    </row>
    <row r="45" spans="1:11" s="13" customFormat="1" ht="67.5" customHeight="1">
      <c r="A45" s="17" t="s">
        <v>188</v>
      </c>
      <c r="B45" s="17" t="s">
        <v>189</v>
      </c>
      <c r="C45" s="35" t="s">
        <v>13</v>
      </c>
      <c r="D45" s="18" t="s">
        <v>190</v>
      </c>
      <c r="E45" s="29">
        <v>29451736</v>
      </c>
      <c r="F45" s="16" t="s">
        <v>92</v>
      </c>
      <c r="G45" s="18" t="s">
        <v>191</v>
      </c>
      <c r="H45" s="32">
        <v>150698</v>
      </c>
      <c r="I45" s="31">
        <f>J45/H45*100</f>
        <v>33.178940662782516</v>
      </c>
      <c r="J45" s="32">
        <v>50000</v>
      </c>
      <c r="K45" s="18" t="s">
        <v>18</v>
      </c>
    </row>
    <row r="48" ht="12.75">
      <c r="J48" s="38"/>
    </row>
    <row r="49" ht="12.75">
      <c r="J49" s="38"/>
    </row>
    <row r="50" ht="12.75">
      <c r="J50" s="38"/>
    </row>
    <row r="51" ht="12.75">
      <c r="J51" s="38"/>
    </row>
    <row r="52" ht="12.75">
      <c r="J52" s="38"/>
    </row>
    <row r="53" ht="12.75">
      <c r="J53" s="38"/>
    </row>
    <row r="54" ht="12.75">
      <c r="J54" s="38"/>
    </row>
    <row r="55" ht="12.75">
      <c r="J55" s="38"/>
    </row>
    <row r="56" ht="12.75">
      <c r="J56" s="38"/>
    </row>
    <row r="63" ht="9" customHeight="1"/>
  </sheetData>
  <sheetProtection/>
  <autoFilter ref="A5:K47"/>
  <mergeCells count="31">
    <mergeCell ref="G16:G17"/>
    <mergeCell ref="H16:H17"/>
    <mergeCell ref="E39:E40"/>
    <mergeCell ref="F39:F40"/>
    <mergeCell ref="I16:I17"/>
    <mergeCell ref="I39:I40"/>
    <mergeCell ref="H22:H23"/>
    <mergeCell ref="I22:I23"/>
    <mergeCell ref="H39:H40"/>
    <mergeCell ref="F16:F17"/>
    <mergeCell ref="E22:E23"/>
    <mergeCell ref="F22:F23"/>
    <mergeCell ref="D22:D23"/>
    <mergeCell ref="E16:E17"/>
    <mergeCell ref="A1:K1"/>
    <mergeCell ref="A2:K2"/>
    <mergeCell ref="A3:K3"/>
    <mergeCell ref="A4:K4"/>
    <mergeCell ref="A22:A23"/>
    <mergeCell ref="B22:B23"/>
    <mergeCell ref="C22:C23"/>
    <mergeCell ref="G39:G40"/>
    <mergeCell ref="G22:G23"/>
    <mergeCell ref="A39:A40"/>
    <mergeCell ref="B39:B40"/>
    <mergeCell ref="C39:C40"/>
    <mergeCell ref="D39:D40"/>
    <mergeCell ref="D16:D17"/>
    <mergeCell ref="A16:A17"/>
    <mergeCell ref="B16:B17"/>
    <mergeCell ref="C16:C17"/>
  </mergeCells>
  <printOptions horizontalCentered="1"/>
  <pageMargins left="0.3937007874015748" right="0.3937007874015748" top="0.7874015748031497" bottom="0.3937007874015748" header="0.1968503937007874" footer="0.1968503937007874"/>
  <pageSetup fitToHeight="25" fitToWidth="1" horizontalDpi="600" verticalDpi="600" orientation="landscape" paperSize="9" r:id="rId1"/>
  <headerFooter alignWithMargins="0">
    <oddHeader>&amp;L&amp;"Tahoma,Tučné"&amp;12Usnesení č. 4/316 - Příloha č. 16&amp;"Tahoma,Obyčejné"
Počet stran přílohy. 4&amp;R&amp;"Tahoma,Obyčejné"&amp;12Strana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drackova</cp:lastModifiedBy>
  <cp:lastPrinted>2013-06-25T07:10:16Z</cp:lastPrinted>
  <dcterms:created xsi:type="dcterms:W3CDTF">2013-05-21T06:11:20Z</dcterms:created>
  <dcterms:modified xsi:type="dcterms:W3CDTF">2013-06-25T07:10:19Z</dcterms:modified>
  <cp:category/>
  <cp:version/>
  <cp:contentType/>
  <cp:contentStatus/>
</cp:coreProperties>
</file>