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<sst xmlns="http://schemas.openxmlformats.org/spreadsheetml/2006/main" count="100" uniqueCount="69">
  <si>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</si>
  <si>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</si>
  <si>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</si>
  <si>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</si>
  <si>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</si>
  <si>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</si>
  <si>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</si>
  <si>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Poznámka</t>
  </si>
  <si>
    <t>společnost s ručením omezeným</t>
  </si>
  <si>
    <t>HMC engineering system s.r.o.</t>
  </si>
  <si>
    <t>Vysoká škola báňská - Technická univerzita Ostrava</t>
  </si>
  <si>
    <t>VAKO montáže s.r.o.</t>
  </si>
  <si>
    <t>TINT s.r.o.</t>
  </si>
  <si>
    <t>MS AUTO CZ spol. s r.o.</t>
  </si>
  <si>
    <t>TALPA - RPF, s.r.o.</t>
  </si>
  <si>
    <t xml:space="preserve">Ústav geoniky AV ČR, v.v.i. </t>
  </si>
  <si>
    <t>Top Function s.r.o.</t>
  </si>
  <si>
    <t>akciová společnost</t>
  </si>
  <si>
    <t>Chválkovické sklady Olomouc a.s.</t>
  </si>
  <si>
    <t>25387561</t>
  </si>
  <si>
    <t>Hutní montáže - Svarservis, s r.o.</t>
  </si>
  <si>
    <t>64084060</t>
  </si>
  <si>
    <t>Sylvie Vilišová</t>
  </si>
  <si>
    <t>fyzická osoba</t>
  </si>
  <si>
    <t>63335573</t>
  </si>
  <si>
    <t>RIE s.r.o.</t>
  </si>
  <si>
    <t>28267702</t>
  </si>
  <si>
    <t xml:space="preserve">NOVOGEAR, spol. s r.o. </t>
  </si>
  <si>
    <t>49611208</t>
  </si>
  <si>
    <t>AIM.CZ - družstvo</t>
  </si>
  <si>
    <t>družstvo</t>
  </si>
  <si>
    <t>26795761</t>
  </si>
  <si>
    <t>Ostravská univerzita v Ostravě</t>
  </si>
  <si>
    <t>Speciální technologie, s.r.o.</t>
  </si>
  <si>
    <t>26788934</t>
  </si>
  <si>
    <t>MOTO MERTA s.r.o.</t>
  </si>
  <si>
    <t>27859185</t>
  </si>
  <si>
    <t>PRONTO autosalón, spol. s r.o.</t>
  </si>
  <si>
    <t>49609262</t>
  </si>
  <si>
    <t>TK PROFITECH v.o.s</t>
  </si>
  <si>
    <t>25883933</t>
  </si>
  <si>
    <t>S 21 Energy s.r.o.</t>
  </si>
  <si>
    <t>28648170</t>
  </si>
  <si>
    <t>Slezská univerzita v Opavě</t>
  </si>
  <si>
    <t>Využití větrné energie pro snížení energetické náročnosti objektů v průmyslové zástavbě</t>
  </si>
  <si>
    <t>Vývoj a realizace prototypu jednofázového žíhacího zdroje s funkcí programovatelného předehřevu a žíhání</t>
  </si>
  <si>
    <t>Tvarová optimalizace multiaxiálního snímače</t>
  </si>
  <si>
    <t>Vývoj progresivních metod pro navrhování moderních typů převodovek</t>
  </si>
  <si>
    <t>Studie proveditelnosti vzniku a rozvoje síťové spolupráce vysokých škol a malých podniků</t>
  </si>
  <si>
    <t>Ověření nastavení parametrů zařízení pro míchání plynů při řezání plazmou</t>
  </si>
  <si>
    <t>Provedení zkoušek a příprava pro homologaci přídavného bezpečnostního rámu pro motoškoly(autoškoly)</t>
  </si>
  <si>
    <t>Vývoj konstrukce tažného zařízení pro obytné automobily s nivelizací zadní nápravy</t>
  </si>
  <si>
    <t>Měření výkonnosti tepelných čerpadel a klimatizačních jednotek dle stanovených parametrů</t>
  </si>
  <si>
    <t>Výzkum v oblasti obrábění korozivzdorných ocelí a slitin</t>
  </si>
  <si>
    <t>Výzkum a měření vlivu ergonomické zátěže na pracovišti</t>
  </si>
  <si>
    <t xml:space="preserve">Výzkum a měření akustické emise na pracovišti </t>
  </si>
  <si>
    <t>Inovace kamerových systémů o funkce autonomního detekování a monitorování průjezdů vozidel sledovaným prostorem</t>
  </si>
  <si>
    <t>Inteligentní úschovna pneumatik</t>
  </si>
  <si>
    <t>Sledování využití pracovní doby za pomoci RFID</t>
  </si>
  <si>
    <t xml:space="preserve">Optimalizace parametrů řezání pomocí vysokorychlostního vodního paprsku pro nejčastěji řezané materiály </t>
  </si>
  <si>
    <t>Rozšíření projektu inteligentního mobilního komunikátoru pro ovládání a sledování dodatečných funkcí automobilu, které převážně podporují bezpečnost, komfort řidiče a posádky</t>
  </si>
  <si>
    <t>Nový způsob nastavení frekvence kmitů kapalinového toku v technologii vodního paprsku frikčním elementem a rezonanční komorou</t>
  </si>
  <si>
    <t>Poř.  číslo</t>
  </si>
  <si>
    <t>Návrh dotace (Kč)</t>
  </si>
  <si>
    <t>veřejná obchodní společnost</t>
  </si>
  <si>
    <t>Ekonomický model střediska kooperace univerzit a firem</t>
  </si>
  <si>
    <t>Celkem</t>
  </si>
  <si>
    <t>Spolupracující VŠ případně výzkumná organizace</t>
  </si>
  <si>
    <t>Seznam náhradních projektů v rámci dotačního titulu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</si>
</sst>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9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23" fillId="0" borderId="0" xfId="0" applyFont="1" applyAlignment="1">
      <alignment horizontal="right" wrapText="1"/>
    </xf>
    <xf numFmtId="4" fontId="23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/>
    </xf>
    <xf numFmtId="10" fontId="4" fillId="0" borderId="14" xfId="0" applyNumberFormat="1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4" fontId="4" fillId="0" borderId="19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1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94" zoomScaleNormal="9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"/>
    </sheetView>
  </sheetViews>
  <sheetFormatPr defaultColWidth="9.140625" defaultRowHeight="12.75"/>
  <cols>
    <col min="1" max="1" width="7.00390625" style="15" customWidth="1"/>
    <col min="2" max="2" width="24.00390625" style="15" customWidth="1"/>
    <col min="3" max="3" width="19.57421875" style="15" bestFit="1" customWidth="1"/>
    <col min="4" max="4" width="9.57421875" style="17" bestFit="1" customWidth="1"/>
    <col min="5" max="5" width="57.00390625" style="19" customWidth="1"/>
    <col min="6" max="7" width="14.140625" style="18" customWidth="1"/>
    <col min="8" max="9" width="12.00390625" style="15" customWidth="1"/>
    <col min="10" max="10" width="27.421875" style="15" customWidth="1"/>
    <col min="11" max="11" width="13.00390625" style="15" customWidth="1"/>
    <col min="12" max="12" width="7.57421875" style="15" customWidth="1"/>
    <col min="13" max="16384" width="9.140625" style="15" customWidth="1"/>
  </cols>
  <sheetData>
    <row r="1" spans="1:12" ht="21" customHeight="1">
      <c r="A1" s="54"/>
      <c r="B1" s="55"/>
      <c r="L1" s="24"/>
    </row>
    <row r="2" spans="1:12" ht="14.25">
      <c r="A2" s="56"/>
      <c r="B2" s="56"/>
      <c r="L2" s="23"/>
    </row>
    <row r="3" spans="1:12" s="19" customFormat="1" ht="15" thickBot="1">
      <c r="A3" s="57" t="s">
        <v>68</v>
      </c>
      <c r="B3" s="57"/>
      <c r="C3" s="58"/>
      <c r="D3" s="58"/>
      <c r="E3" s="58"/>
      <c r="F3" s="20"/>
      <c r="G3" s="20"/>
      <c r="L3" s="21"/>
    </row>
    <row r="4" spans="1:12" s="14" customFormat="1" ht="51.75" thickBot="1">
      <c r="A4" s="27" t="s">
        <v>62</v>
      </c>
      <c r="B4" s="27" t="s">
        <v>0</v>
      </c>
      <c r="C4" s="27" t="s">
        <v>1</v>
      </c>
      <c r="D4" s="27" t="s">
        <v>2</v>
      </c>
      <c r="E4" s="27" t="s">
        <v>3</v>
      </c>
      <c r="F4" s="27" t="s">
        <v>63</v>
      </c>
      <c r="G4" s="27" t="s">
        <v>4</v>
      </c>
      <c r="H4" s="27" t="s">
        <v>5</v>
      </c>
      <c r="I4" s="27" t="s">
        <v>6</v>
      </c>
      <c r="J4" s="27" t="s">
        <v>67</v>
      </c>
      <c r="K4" s="28" t="s">
        <v>7</v>
      </c>
      <c r="L4" s="22"/>
    </row>
    <row r="5" spans="1:12" s="16" customFormat="1" ht="30" customHeight="1">
      <c r="A5" s="31">
        <v>9</v>
      </c>
      <c r="B5" s="32" t="s">
        <v>12</v>
      </c>
      <c r="C5" s="33" t="s">
        <v>8</v>
      </c>
      <c r="D5" s="34">
        <v>63323966</v>
      </c>
      <c r="E5" s="33" t="s">
        <v>56</v>
      </c>
      <c r="F5" s="35">
        <v>400000</v>
      </c>
      <c r="G5" s="35">
        <v>500000</v>
      </c>
      <c r="H5" s="36">
        <f aca="true" t="shared" si="0" ref="H5:H23">F5/G5</f>
        <v>0.8</v>
      </c>
      <c r="I5" s="37">
        <v>41912</v>
      </c>
      <c r="J5" s="33" t="s">
        <v>10</v>
      </c>
      <c r="K5" s="38"/>
      <c r="L5" s="26"/>
    </row>
    <row r="6" spans="1:15" s="16" customFormat="1" ht="35.25" customHeight="1">
      <c r="A6" s="39">
        <v>48</v>
      </c>
      <c r="B6" s="7" t="s">
        <v>39</v>
      </c>
      <c r="C6" s="4" t="s">
        <v>64</v>
      </c>
      <c r="D6" s="6" t="s">
        <v>40</v>
      </c>
      <c r="E6" s="4" t="s">
        <v>52</v>
      </c>
      <c r="F6" s="1">
        <v>294000</v>
      </c>
      <c r="G6" s="1">
        <v>368000</v>
      </c>
      <c r="H6" s="2">
        <f t="shared" si="0"/>
        <v>0.7989130434782609</v>
      </c>
      <c r="I6" s="3">
        <v>41912</v>
      </c>
      <c r="J6" s="5" t="s">
        <v>10</v>
      </c>
      <c r="K6" s="40"/>
      <c r="L6" s="24"/>
      <c r="M6" s="15"/>
      <c r="N6" s="15"/>
      <c r="O6" s="15"/>
    </row>
    <row r="7" spans="1:12" ht="25.5">
      <c r="A7" s="39">
        <v>40</v>
      </c>
      <c r="B7" s="7" t="s">
        <v>27</v>
      </c>
      <c r="C7" s="4" t="s">
        <v>8</v>
      </c>
      <c r="D7" s="6" t="s">
        <v>28</v>
      </c>
      <c r="E7" s="4" t="s">
        <v>47</v>
      </c>
      <c r="F7" s="1">
        <v>399000</v>
      </c>
      <c r="G7" s="1">
        <v>570000</v>
      </c>
      <c r="H7" s="2">
        <f t="shared" si="0"/>
        <v>0.7</v>
      </c>
      <c r="I7" s="3">
        <v>41912</v>
      </c>
      <c r="J7" s="5" t="s">
        <v>10</v>
      </c>
      <c r="K7" s="40"/>
      <c r="L7" s="24"/>
    </row>
    <row r="8" spans="1:15" ht="25.5">
      <c r="A8" s="41">
        <v>45</v>
      </c>
      <c r="B8" s="13" t="s">
        <v>33</v>
      </c>
      <c r="C8" s="5" t="s">
        <v>8</v>
      </c>
      <c r="D8" s="9" t="s">
        <v>34</v>
      </c>
      <c r="E8" s="5" t="s">
        <v>49</v>
      </c>
      <c r="F8" s="10">
        <v>294000</v>
      </c>
      <c r="G8" s="10">
        <v>368579</v>
      </c>
      <c r="H8" s="11">
        <f t="shared" si="0"/>
        <v>0.797658032606307</v>
      </c>
      <c r="I8" s="3">
        <v>41912</v>
      </c>
      <c r="J8" s="5" t="s">
        <v>10</v>
      </c>
      <c r="K8" s="42"/>
      <c r="L8" s="25"/>
      <c r="M8" s="16"/>
      <c r="N8" s="16"/>
      <c r="O8" s="16"/>
    </row>
    <row r="9" spans="1:13" s="16" customFormat="1" ht="38.25">
      <c r="A9" s="39">
        <v>33</v>
      </c>
      <c r="B9" s="7" t="s">
        <v>22</v>
      </c>
      <c r="C9" s="4" t="s">
        <v>23</v>
      </c>
      <c r="D9" s="6" t="s">
        <v>24</v>
      </c>
      <c r="E9" s="4" t="s">
        <v>61</v>
      </c>
      <c r="F9" s="1">
        <v>160000</v>
      </c>
      <c r="G9" s="1">
        <v>200000</v>
      </c>
      <c r="H9" s="2">
        <f t="shared" si="0"/>
        <v>0.8</v>
      </c>
      <c r="I9" s="3">
        <v>41912</v>
      </c>
      <c r="J9" s="5" t="s">
        <v>10</v>
      </c>
      <c r="K9" s="40"/>
      <c r="L9" s="24"/>
      <c r="M9" s="15"/>
    </row>
    <row r="10" spans="1:15" s="16" customFormat="1" ht="38.25">
      <c r="A10" s="39">
        <v>18</v>
      </c>
      <c r="B10" s="7" t="s">
        <v>16</v>
      </c>
      <c r="C10" s="4" t="s">
        <v>8</v>
      </c>
      <c r="D10" s="6">
        <v>29395194</v>
      </c>
      <c r="E10" s="4" t="s">
        <v>60</v>
      </c>
      <c r="F10" s="1">
        <v>400000</v>
      </c>
      <c r="G10" s="1">
        <v>500000</v>
      </c>
      <c r="H10" s="2">
        <f t="shared" si="0"/>
        <v>0.8</v>
      </c>
      <c r="I10" s="3">
        <v>41912</v>
      </c>
      <c r="J10" s="5" t="s">
        <v>10</v>
      </c>
      <c r="K10" s="43"/>
      <c r="L10" s="24"/>
      <c r="M10" s="15"/>
      <c r="N10" s="15"/>
      <c r="O10" s="15"/>
    </row>
    <row r="11" spans="1:15" s="16" customFormat="1" ht="30" customHeight="1">
      <c r="A11" s="39">
        <v>46</v>
      </c>
      <c r="B11" s="7" t="s">
        <v>35</v>
      </c>
      <c r="C11" s="4" t="s">
        <v>8</v>
      </c>
      <c r="D11" s="6" t="s">
        <v>36</v>
      </c>
      <c r="E11" s="4" t="s">
        <v>50</v>
      </c>
      <c r="F11" s="1">
        <v>192000</v>
      </c>
      <c r="G11" s="1">
        <v>240000</v>
      </c>
      <c r="H11" s="2">
        <f t="shared" si="0"/>
        <v>0.8</v>
      </c>
      <c r="I11" s="3">
        <v>41912</v>
      </c>
      <c r="J11" s="5" t="s">
        <v>10</v>
      </c>
      <c r="K11" s="40"/>
      <c r="L11" s="24"/>
      <c r="M11" s="15"/>
      <c r="N11" s="15"/>
      <c r="O11" s="15"/>
    </row>
    <row r="12" spans="1:15" ht="25.5">
      <c r="A12" s="41">
        <v>12</v>
      </c>
      <c r="B12" s="13" t="s">
        <v>13</v>
      </c>
      <c r="C12" s="5" t="s">
        <v>8</v>
      </c>
      <c r="D12" s="9">
        <v>25829131</v>
      </c>
      <c r="E12" s="5" t="s">
        <v>57</v>
      </c>
      <c r="F12" s="10">
        <v>320000</v>
      </c>
      <c r="G12" s="10">
        <v>420000</v>
      </c>
      <c r="H12" s="11">
        <f t="shared" si="0"/>
        <v>0.7619047619047619</v>
      </c>
      <c r="I12" s="3">
        <v>41912</v>
      </c>
      <c r="J12" s="5" t="s">
        <v>10</v>
      </c>
      <c r="K12" s="44"/>
      <c r="L12" s="25"/>
      <c r="M12" s="16"/>
      <c r="N12" s="16"/>
      <c r="O12" s="16"/>
    </row>
    <row r="13" spans="1:12" s="16" customFormat="1" ht="25.5">
      <c r="A13" s="41">
        <v>14</v>
      </c>
      <c r="B13" s="13" t="s">
        <v>14</v>
      </c>
      <c r="C13" s="5" t="s">
        <v>8</v>
      </c>
      <c r="D13" s="9">
        <v>64615391</v>
      </c>
      <c r="E13" s="5" t="s">
        <v>59</v>
      </c>
      <c r="F13" s="10">
        <v>392000</v>
      </c>
      <c r="G13" s="10">
        <v>560000</v>
      </c>
      <c r="H13" s="11">
        <f t="shared" si="0"/>
        <v>0.7</v>
      </c>
      <c r="I13" s="3">
        <v>41912</v>
      </c>
      <c r="J13" s="5" t="s">
        <v>15</v>
      </c>
      <c r="K13" s="44"/>
      <c r="L13" s="25"/>
    </row>
    <row r="14" spans="1:15" ht="27.75" customHeight="1">
      <c r="A14" s="41">
        <v>4</v>
      </c>
      <c r="B14" s="13" t="s">
        <v>11</v>
      </c>
      <c r="C14" s="5" t="s">
        <v>8</v>
      </c>
      <c r="D14" s="9">
        <v>28577914</v>
      </c>
      <c r="E14" s="5" t="s">
        <v>54</v>
      </c>
      <c r="F14" s="10">
        <v>400000</v>
      </c>
      <c r="G14" s="10">
        <v>500000</v>
      </c>
      <c r="H14" s="11">
        <f t="shared" si="0"/>
        <v>0.8</v>
      </c>
      <c r="I14" s="3">
        <v>41912</v>
      </c>
      <c r="J14" s="5" t="s">
        <v>10</v>
      </c>
      <c r="K14" s="44"/>
      <c r="L14" s="25"/>
      <c r="M14" s="16"/>
      <c r="N14" s="16"/>
      <c r="O14" s="16"/>
    </row>
    <row r="15" spans="1:15" ht="34.5" customHeight="1">
      <c r="A15" s="41">
        <v>3</v>
      </c>
      <c r="B15" s="13" t="s">
        <v>9</v>
      </c>
      <c r="C15" s="5" t="s">
        <v>8</v>
      </c>
      <c r="D15" s="9">
        <v>28630343</v>
      </c>
      <c r="E15" s="5" t="s">
        <v>53</v>
      </c>
      <c r="F15" s="10">
        <v>400000</v>
      </c>
      <c r="G15" s="10">
        <v>500000</v>
      </c>
      <c r="H15" s="11">
        <f t="shared" si="0"/>
        <v>0.8</v>
      </c>
      <c r="I15" s="3">
        <v>41912</v>
      </c>
      <c r="J15" s="5" t="s">
        <v>10</v>
      </c>
      <c r="K15" s="44"/>
      <c r="L15" s="25"/>
      <c r="M15" s="16"/>
      <c r="N15" s="16"/>
      <c r="O15" s="16"/>
    </row>
    <row r="16" spans="1:15" ht="25.5">
      <c r="A16" s="41">
        <v>13</v>
      </c>
      <c r="B16" s="13" t="s">
        <v>13</v>
      </c>
      <c r="C16" s="5" t="s">
        <v>8</v>
      </c>
      <c r="D16" s="9">
        <v>25829131</v>
      </c>
      <c r="E16" s="5" t="s">
        <v>58</v>
      </c>
      <c r="F16" s="10">
        <v>349600</v>
      </c>
      <c r="G16" s="10">
        <v>450000</v>
      </c>
      <c r="H16" s="11">
        <f t="shared" si="0"/>
        <v>0.7768888888888889</v>
      </c>
      <c r="I16" s="3">
        <v>41912</v>
      </c>
      <c r="J16" s="5" t="s">
        <v>10</v>
      </c>
      <c r="K16" s="44"/>
      <c r="L16" s="25"/>
      <c r="M16" s="16"/>
      <c r="N16" s="16"/>
      <c r="O16" s="16"/>
    </row>
    <row r="17" spans="1:12" s="16" customFormat="1" ht="25.5" customHeight="1">
      <c r="A17" s="41">
        <v>47</v>
      </c>
      <c r="B17" s="13" t="s">
        <v>37</v>
      </c>
      <c r="C17" s="5" t="s">
        <v>8</v>
      </c>
      <c r="D17" s="9" t="s">
        <v>38</v>
      </c>
      <c r="E17" s="5" t="s">
        <v>51</v>
      </c>
      <c r="F17" s="10">
        <v>264000</v>
      </c>
      <c r="G17" s="10">
        <v>330000</v>
      </c>
      <c r="H17" s="11">
        <f t="shared" si="0"/>
        <v>0.8</v>
      </c>
      <c r="I17" s="3">
        <v>41912</v>
      </c>
      <c r="J17" s="5" t="s">
        <v>10</v>
      </c>
      <c r="K17" s="42"/>
      <c r="L17" s="25"/>
    </row>
    <row r="18" spans="1:15" ht="25.5">
      <c r="A18" s="41">
        <v>28</v>
      </c>
      <c r="B18" s="13" t="s">
        <v>20</v>
      </c>
      <c r="C18" s="5" t="s">
        <v>8</v>
      </c>
      <c r="D18" s="9" t="s">
        <v>21</v>
      </c>
      <c r="E18" s="5" t="s">
        <v>45</v>
      </c>
      <c r="F18" s="10">
        <v>400000</v>
      </c>
      <c r="G18" s="10">
        <v>500000</v>
      </c>
      <c r="H18" s="11">
        <f t="shared" si="0"/>
        <v>0.8</v>
      </c>
      <c r="I18" s="12">
        <v>41912</v>
      </c>
      <c r="J18" s="5" t="s">
        <v>10</v>
      </c>
      <c r="K18" s="42"/>
      <c r="L18" s="25"/>
      <c r="M18" s="16"/>
      <c r="N18" s="16"/>
      <c r="O18" s="16"/>
    </row>
    <row r="19" spans="1:15" ht="25.5" customHeight="1">
      <c r="A19" s="41">
        <v>5</v>
      </c>
      <c r="B19" s="13" t="s">
        <v>11</v>
      </c>
      <c r="C19" s="5" t="s">
        <v>8</v>
      </c>
      <c r="D19" s="9">
        <v>28577914</v>
      </c>
      <c r="E19" s="5" t="s">
        <v>55</v>
      </c>
      <c r="F19" s="10">
        <v>400000</v>
      </c>
      <c r="G19" s="10">
        <v>500000</v>
      </c>
      <c r="H19" s="11">
        <f t="shared" si="0"/>
        <v>0.8</v>
      </c>
      <c r="I19" s="3">
        <v>41912</v>
      </c>
      <c r="J19" s="5" t="s">
        <v>10</v>
      </c>
      <c r="K19" s="44"/>
      <c r="L19" s="25"/>
      <c r="M19" s="16"/>
      <c r="N19" s="16"/>
      <c r="O19" s="16"/>
    </row>
    <row r="20" spans="1:12" ht="25.5" customHeight="1">
      <c r="A20" s="39">
        <v>26</v>
      </c>
      <c r="B20" s="13" t="s">
        <v>18</v>
      </c>
      <c r="C20" s="4" t="s">
        <v>17</v>
      </c>
      <c r="D20" s="6" t="s">
        <v>19</v>
      </c>
      <c r="E20" s="4" t="s">
        <v>44</v>
      </c>
      <c r="F20" s="1">
        <v>320000</v>
      </c>
      <c r="G20" s="1">
        <v>400000</v>
      </c>
      <c r="H20" s="2">
        <f t="shared" si="0"/>
        <v>0.8</v>
      </c>
      <c r="I20" s="3">
        <v>41912</v>
      </c>
      <c r="J20" s="5" t="s">
        <v>10</v>
      </c>
      <c r="K20" s="40"/>
      <c r="L20" s="24"/>
    </row>
    <row r="21" spans="1:15" ht="25.5">
      <c r="A21" s="41">
        <v>35</v>
      </c>
      <c r="B21" s="13" t="s">
        <v>25</v>
      </c>
      <c r="C21" s="5" t="s">
        <v>8</v>
      </c>
      <c r="D21" s="9" t="s">
        <v>26</v>
      </c>
      <c r="E21" s="5" t="s">
        <v>46</v>
      </c>
      <c r="F21" s="10">
        <v>400000</v>
      </c>
      <c r="G21" s="10">
        <v>500000</v>
      </c>
      <c r="H21" s="11">
        <f t="shared" si="0"/>
        <v>0.8</v>
      </c>
      <c r="I21" s="12">
        <v>41912</v>
      </c>
      <c r="J21" s="5" t="s">
        <v>10</v>
      </c>
      <c r="K21" s="42"/>
      <c r="L21" s="25"/>
      <c r="M21" s="16"/>
      <c r="N21" s="16"/>
      <c r="O21" s="16"/>
    </row>
    <row r="22" spans="1:15" s="16" customFormat="1" ht="25.5">
      <c r="A22" s="39">
        <v>43</v>
      </c>
      <c r="B22" s="7" t="s">
        <v>29</v>
      </c>
      <c r="C22" s="4" t="s">
        <v>30</v>
      </c>
      <c r="D22" s="6" t="s">
        <v>31</v>
      </c>
      <c r="E22" s="4" t="s">
        <v>48</v>
      </c>
      <c r="F22" s="1">
        <v>400000</v>
      </c>
      <c r="G22" s="1">
        <v>500000</v>
      </c>
      <c r="H22" s="2">
        <f t="shared" si="0"/>
        <v>0.8</v>
      </c>
      <c r="I22" s="3">
        <v>41912</v>
      </c>
      <c r="J22" s="5" t="s">
        <v>32</v>
      </c>
      <c r="K22" s="40"/>
      <c r="L22" s="24"/>
      <c r="M22" s="15"/>
      <c r="N22" s="15"/>
      <c r="O22" s="15"/>
    </row>
    <row r="23" spans="1:12" ht="26.25" thickBot="1">
      <c r="A23" s="45">
        <v>50</v>
      </c>
      <c r="B23" s="46" t="s">
        <v>41</v>
      </c>
      <c r="C23" s="47" t="s">
        <v>8</v>
      </c>
      <c r="D23" s="48" t="s">
        <v>42</v>
      </c>
      <c r="E23" s="49" t="s">
        <v>65</v>
      </c>
      <c r="F23" s="50">
        <v>400000</v>
      </c>
      <c r="G23" s="50">
        <v>500000</v>
      </c>
      <c r="H23" s="51">
        <f t="shared" si="0"/>
        <v>0.8</v>
      </c>
      <c r="I23" s="52">
        <v>41912</v>
      </c>
      <c r="J23" s="49" t="s">
        <v>43</v>
      </c>
      <c r="K23" s="53"/>
      <c r="L23" s="24"/>
    </row>
    <row r="24" spans="5:7" ht="28.5" customHeight="1">
      <c r="E24" s="29" t="s">
        <v>66</v>
      </c>
      <c r="F24" s="30">
        <f>SUM(F5:F23)</f>
        <v>6584600</v>
      </c>
      <c r="G24" s="30">
        <f>SUM(G5:G23)</f>
        <v>8406579</v>
      </c>
    </row>
    <row r="26" ht="12.75">
      <c r="F26" s="8"/>
    </row>
  </sheetData>
  <sheetProtection/>
  <mergeCells count="3">
    <mergeCell ref="A1:B1"/>
    <mergeCell ref="A2:B2"/>
    <mergeCell ref="A3:E3"/>
  </mergeCells>
  <printOptions/>
  <pageMargins left="0.75" right="0.75" top="1" bottom="1" header="0.4921259845" footer="0.4921259845"/>
  <pageSetup fitToHeight="1" fitToWidth="1" horizontalDpi="600" verticalDpi="600" orientation="landscape" paperSize="9" scale="62" r:id="rId1"/>
  <headerFooter alignWithMargins="0">
    <oddHeader>&amp;L&amp;"Tahoma,Tučné"&amp;12Usnesení č. 4/385 -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drackova</cp:lastModifiedBy>
  <cp:lastPrinted>2013-06-25T06:47:35Z</cp:lastPrinted>
  <dcterms:created xsi:type="dcterms:W3CDTF">2013-04-22T06:34:31Z</dcterms:created>
  <dcterms:modified xsi:type="dcterms:W3CDTF">2013-06-25T06:47:40Z</dcterms:modified>
  <cp:category/>
  <cp:version/>
  <cp:contentType/>
  <cp:contentStatus/>
</cp:coreProperties>
</file>