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7895" windowHeight="10875" firstSheet="1" activeTab="1"/>
  </bookViews>
  <sheets>
    <sheet name=" NM celkový přehled" sheetId="1" r:id="rId1"/>
    <sheet name="náhradníci" sheetId="2" r:id="rId2"/>
  </sheets>
  <definedNames>
    <definedName name="_xlnm._FilterDatabase" localSheetId="0" hidden="1">' NM celkový přehled'!$A$2:$T$27</definedName>
    <definedName name="_xlnm.Print_Titles" localSheetId="0">' NM celkový přehled'!$2:$2</definedName>
    <definedName name="_xlnm.Print_Titles" localSheetId="1">'náhradníci'!$5:$5</definedName>
    <definedName name="_xlnm.Print_Area" localSheetId="0">' NM celkový přehled'!$A$1:$R$27</definedName>
    <definedName name="_xlnm.Print_Area" localSheetId="1">'náhradníci'!$A$1:$K$10</definedName>
    <definedName name="Z_C5818AE8_F54F_48CE_A4E4_E108AE23789A_.wvu.FilterData" localSheetId="0" hidden="1">' NM celkový přehled'!$A$2:$T$27</definedName>
    <definedName name="Z_C5818AE8_F54F_48CE_A4E4_E108AE23789A_.wvu.FilterData" localSheetId="1" hidden="1">'náhradníci'!$A$5:$M$10</definedName>
    <definedName name="Z_C5818AE8_F54F_48CE_A4E4_E108AE23789A_.wvu.PrintArea" localSheetId="0" hidden="1">' NM celkový přehled'!$A$1:$R$27</definedName>
    <definedName name="Z_C5818AE8_F54F_48CE_A4E4_E108AE23789A_.wvu.PrintArea" localSheetId="1" hidden="1">'náhradníci'!$A$1:$K$10</definedName>
    <definedName name="Z_C5818AE8_F54F_48CE_A4E4_E108AE23789A_.wvu.PrintTitles" localSheetId="0" hidden="1">' NM celkový přehled'!$2:$2</definedName>
    <definedName name="Z_C5818AE8_F54F_48CE_A4E4_E108AE23789A_.wvu.PrintTitles" localSheetId="1" hidden="1">'náhradníci'!$5:$5</definedName>
    <definedName name="Z_EA3F7982_10AE_4EC5_9F32_812EB821B580_.wvu.FilterData" localSheetId="0" hidden="1">' NM celkový přehled'!$A$2:$T$27</definedName>
    <definedName name="Z_EA3F7982_10AE_4EC5_9F32_812EB821B580_.wvu.FilterData" localSheetId="1" hidden="1">'náhradníci'!$A$5:$M$10</definedName>
    <definedName name="Z_EA3F7982_10AE_4EC5_9F32_812EB821B580_.wvu.PrintArea" localSheetId="0" hidden="1">' NM celkový přehled'!$A$1:$R$27</definedName>
    <definedName name="Z_EA3F7982_10AE_4EC5_9F32_812EB821B580_.wvu.PrintArea" localSheetId="1" hidden="1">'náhradníci'!$A$1:$K$10</definedName>
    <definedName name="Z_EA3F7982_10AE_4EC5_9F32_812EB821B580_.wvu.PrintTitles" localSheetId="0" hidden="1">' NM celkový přehled'!$2:$2</definedName>
    <definedName name="Z_EA3F7982_10AE_4EC5_9F32_812EB821B580_.wvu.PrintTitles" localSheetId="1" hidden="1">'náhradníci'!$5:$5</definedName>
  </definedNames>
  <calcPr fullCalcOnLoad="1"/>
</workbook>
</file>

<file path=xl/sharedStrings.xml><?xml version="1.0" encoding="utf-8"?>
<sst xmlns="http://schemas.openxmlformats.org/spreadsheetml/2006/main" count="301" uniqueCount="155">
  <si>
    <t>Poskytnutá dotace 2012</t>
  </si>
  <si>
    <t>Prolínání kultur - festival národnostních menšin</t>
  </si>
  <si>
    <t>Řecká obec Krnov - město</t>
  </si>
  <si>
    <t>70928525</t>
  </si>
  <si>
    <t>70906068</t>
  </si>
  <si>
    <t>Místní skupina Polského kulturně-osvětového svazu v Karviné-Ráji</t>
  </si>
  <si>
    <t>26571463</t>
  </si>
  <si>
    <t>Multižánrový festival Barevný svět</t>
  </si>
  <si>
    <t>Zkušenosti z realizace projektů Vesnička soužití a Horizont</t>
  </si>
  <si>
    <t>obec</t>
  </si>
  <si>
    <t>spotřeba materiálu, služby, mzdové náklady, jiné uznatelné náklady</t>
  </si>
  <si>
    <t>spotřeba materiálu, energie, cestovné, služby, honoráře</t>
  </si>
  <si>
    <t>spotřeba materiálu, energie, opravy a udržování, služby, mzdové náklady</t>
  </si>
  <si>
    <t>spotřeba materiálu, služby, mzdové náklady</t>
  </si>
  <si>
    <t>Kulturně-vzdělávací a výchovné aktivity</t>
  </si>
  <si>
    <t>Právní forma žadatele</t>
  </si>
  <si>
    <t>Č. žádosti</t>
  </si>
  <si>
    <t>Název žadatele</t>
  </si>
  <si>
    <t>Název projektu</t>
  </si>
  <si>
    <t>Účel dotace</t>
  </si>
  <si>
    <t>Doba realizace projektu</t>
  </si>
  <si>
    <t>Počet bodů</t>
  </si>
  <si>
    <t>% spoluúčast dotace na CUN</t>
  </si>
  <si>
    <t>Stanovisko  odboru SOC k podpoře dotací</t>
  </si>
  <si>
    <t>Celkové uznatelné náklady projektu     (v Kč)</t>
  </si>
  <si>
    <t>Poř. č.</t>
  </si>
  <si>
    <t>IČ</t>
  </si>
  <si>
    <t>Obec Slovákov v Karvinej</t>
  </si>
  <si>
    <t>60784539</t>
  </si>
  <si>
    <t>Podpora činnosti</t>
  </si>
  <si>
    <t>neinvestiční</t>
  </si>
  <si>
    <t>00442771</t>
  </si>
  <si>
    <t>Společenství Romů na Moravě Romano jekhetaniben pre Morava</t>
  </si>
  <si>
    <t>44015178</t>
  </si>
  <si>
    <t>Diecézní charita ostravsko-opavská</t>
  </si>
  <si>
    <t>66181127</t>
  </si>
  <si>
    <t>00535613</t>
  </si>
  <si>
    <t>Kongres Poláků v České republice</t>
  </si>
  <si>
    <t>65890779</t>
  </si>
  <si>
    <t>00196797</t>
  </si>
  <si>
    <t>65497996</t>
  </si>
  <si>
    <t>SVAZ MAĎARŮ ŽIJÍCÍCH V ČESKÝCH ZEMÍCH</t>
  </si>
  <si>
    <t xml:space="preserve">Požadovaná dotace v Kč </t>
  </si>
  <si>
    <t>69624186</t>
  </si>
  <si>
    <t>Sdružení polské mládeže v České republice</t>
  </si>
  <si>
    <t>41030435</t>
  </si>
  <si>
    <t>Dny studentské kultury</t>
  </si>
  <si>
    <t>Řecká obec Karviná</t>
  </si>
  <si>
    <t>Kód dotačního titulu</t>
  </si>
  <si>
    <t>církevní organizace</t>
  </si>
  <si>
    <t>příspěvková organizace</t>
  </si>
  <si>
    <t>EUROTOPIA Opava o.p.s.</t>
  </si>
  <si>
    <t>25852345</t>
  </si>
  <si>
    <t>spotřeba materiálu, energie, opravy a udržování, služby, osobní náklady</t>
  </si>
  <si>
    <t>obecně prospěšná společnost</t>
  </si>
  <si>
    <t>Druh dotace</t>
  </si>
  <si>
    <t>Městský dům kultury Karviná</t>
  </si>
  <si>
    <t>00320463</t>
  </si>
  <si>
    <t>Místní skupina Polského kulturně-osvětového svazu v Havířově - Bludovicích</t>
  </si>
  <si>
    <t>69624054</t>
  </si>
  <si>
    <r>
      <t>"Do</t>
    </r>
    <r>
      <rPr>
        <sz val="10"/>
        <rFont val="Arial"/>
        <family val="2"/>
      </rPr>
      <t>ż</t>
    </r>
    <r>
      <rPr>
        <sz val="10"/>
        <rFont val="Arial CE"/>
        <family val="2"/>
      </rPr>
      <t xml:space="preserve">ynki </t>
    </r>
    <r>
      <rPr>
        <sz val="10"/>
        <rFont val="Arial"/>
        <family val="2"/>
      </rPr>
      <t>Ś</t>
    </r>
    <r>
      <rPr>
        <sz val="10"/>
        <rFont val="Arial CE"/>
        <family val="2"/>
      </rPr>
      <t>l</t>
    </r>
    <r>
      <rPr>
        <sz val="10"/>
        <rFont val="Arial"/>
        <family val="2"/>
      </rPr>
      <t>ą</t>
    </r>
    <r>
      <rPr>
        <sz val="10"/>
        <rFont val="Arial CE"/>
        <family val="2"/>
      </rPr>
      <t>skie"</t>
    </r>
  </si>
  <si>
    <t>spotřeba materiálu, energie, služby, mzdové náklady</t>
  </si>
  <si>
    <t>Výchovou k toleranci</t>
  </si>
  <si>
    <t>Poskytnutá dotace 2011</t>
  </si>
  <si>
    <t>doporučeno</t>
  </si>
  <si>
    <t xml:space="preserve">Schválená dotace v Kč </t>
  </si>
  <si>
    <t>Hodnocení projektů přihlášených do Programu podpory aktivit příslušníků národnostních menšin žijících na území Moravskoslezského kraje na rok 2014</t>
  </si>
  <si>
    <t>04/14</t>
  </si>
  <si>
    <t>03/14</t>
  </si>
  <si>
    <t>15/14</t>
  </si>
  <si>
    <t>16/14</t>
  </si>
  <si>
    <t>23/14</t>
  </si>
  <si>
    <t>17/14</t>
  </si>
  <si>
    <t>12/14</t>
  </si>
  <si>
    <t>14/14</t>
  </si>
  <si>
    <t>02/14</t>
  </si>
  <si>
    <t>09/14</t>
  </si>
  <si>
    <t>13/14</t>
  </si>
  <si>
    <t>01/14</t>
  </si>
  <si>
    <t>08/14</t>
  </si>
  <si>
    <t>19/14</t>
  </si>
  <si>
    <t>06/14</t>
  </si>
  <si>
    <t>10/14</t>
  </si>
  <si>
    <t>07/14</t>
  </si>
  <si>
    <t>NM 3/14</t>
  </si>
  <si>
    <t>NM 2/14</t>
  </si>
  <si>
    <t>NM 1/14</t>
  </si>
  <si>
    <t>1. 1.-31. 12. 2014</t>
  </si>
  <si>
    <t>1. 3.-30. 9. 2014</t>
  </si>
  <si>
    <t>1. 3.-31. 12. 2014</t>
  </si>
  <si>
    <t>Poskytnutá dotace 2013</t>
  </si>
  <si>
    <r>
      <t xml:space="preserve">technické zajištění a přeprava, </t>
    </r>
    <r>
      <rPr>
        <sz val="10"/>
        <rFont val="Arial CE"/>
        <family val="0"/>
      </rPr>
      <t>honoráře účinkujících</t>
    </r>
  </si>
  <si>
    <t>Řecké dny Krnov 2014</t>
  </si>
  <si>
    <t>1. 5.-31. 10. 2014</t>
  </si>
  <si>
    <t>spolek</t>
  </si>
  <si>
    <t>05/14</t>
  </si>
  <si>
    <t>S knihou na cestách 2014</t>
  </si>
  <si>
    <t>Vzájemné soužití o.p.s.</t>
  </si>
  <si>
    <t>1. 4.-31. 7. 2014</t>
  </si>
  <si>
    <t>spotřeba materiálu,  služby, mzdové náklady, honoráře, cestovné</t>
  </si>
  <si>
    <t>Jak se umí bavit Romové</t>
  </si>
  <si>
    <t>1. 4.-31. 8. 2014</t>
  </si>
  <si>
    <t>spotřeba materiálu, spotřeba energií, služby, mzdové náklady, cestovné, pronájem</t>
  </si>
  <si>
    <t>Jak rozmlouvají Romové</t>
  </si>
  <si>
    <t>spotřeba materiálu, spotřeba energií, služby, mzdové náklady</t>
  </si>
  <si>
    <t>Dokumentační centrum Kongresu Poláků v ČR 2014</t>
  </si>
  <si>
    <t>Takoví jsme/Tacy jesteśmy. Kulturní aktivity Kongresu Poláků v ČR v roce 2014.</t>
  </si>
  <si>
    <t>spotřeba materiálu,služby, mzdové náklady</t>
  </si>
  <si>
    <t>kancelářský a režijní materiál, tisk a kopírování, mzdové náklady</t>
  </si>
  <si>
    <t>26537036</t>
  </si>
  <si>
    <t>Romský festival v Horní Suché</t>
  </si>
  <si>
    <t>1. 5.-31. 8. 2014</t>
  </si>
  <si>
    <t>69206261</t>
  </si>
  <si>
    <t>Tradiční hudební a folklorní soutěže pro děti a mládež polských škol na Těšínsku</t>
  </si>
  <si>
    <t>1. 1.-30. 6. 2014</t>
  </si>
  <si>
    <t>XIX. Mezinárodní folklorní festival "Máj nad Olzou" 2014</t>
  </si>
  <si>
    <t>honoráře a cestovné souborů</t>
  </si>
  <si>
    <t xml:space="preserve">vyřazeno, nedodržení max. spoluúčasti poskytovatele (70 %) </t>
  </si>
  <si>
    <t>Polské umělecké sdružení Ars Musica, občanské sdružení</t>
  </si>
  <si>
    <t>spotřeba materiálu, energie, služby</t>
  </si>
  <si>
    <t>11/14</t>
  </si>
  <si>
    <t>Menšinová politika Řecké obce Karviná na rok 2014</t>
  </si>
  <si>
    <t>Město Bruntál</t>
  </si>
  <si>
    <t>00295892</t>
  </si>
  <si>
    <t>Tak tu spolu žijeme</t>
  </si>
  <si>
    <t>20/14</t>
  </si>
  <si>
    <t>Polská společnost turisticko-sportovní "Beskid Śląski" v České republice</t>
  </si>
  <si>
    <t>70957932</t>
  </si>
  <si>
    <t>21/14</t>
  </si>
  <si>
    <t>spotřeba materiálu, oprava a údržba krojů, služby, mzdové náklady</t>
  </si>
  <si>
    <t>22/14</t>
  </si>
  <si>
    <t>1. 3.-30. 7. 2014</t>
  </si>
  <si>
    <t>Rýmařovská superstar</t>
  </si>
  <si>
    <t>vyřazeno, dotace je požadována na neuznatelný náklad tiskárna</t>
  </si>
  <si>
    <t>18/14</t>
  </si>
  <si>
    <t>služby, honoráře, redakční zpracování, odborná korektura a adjustace textů</t>
  </si>
  <si>
    <t>POLSKA SPOLECZNOŚĆ ZAOLZIAŃSKA I JEJ PREKURSORZY</t>
  </si>
  <si>
    <t>spotřeba materiálu, služby, honoráře</t>
  </si>
  <si>
    <t>Beskid Śląski 1922 - 2014 - dokumentace působení (film. dokument)</t>
  </si>
  <si>
    <t>mzdové náklady, kamera, střih, zvuk, hudba, technika</t>
  </si>
  <si>
    <t>služby, mzdové náklady, honorář</t>
  </si>
  <si>
    <t xml:space="preserve"> spotřeba materiálu, cestovné,služby, mzdové náklady</t>
  </si>
  <si>
    <t>DŽIVIPEN o.p.s.</t>
  </si>
  <si>
    <t>Celkem</t>
  </si>
  <si>
    <r>
      <t>Pro realizaci Programu podpory aktivit příslušníků národnostních menšin žijících na území Moravskoslezského kraje bylo z rozpočtu  kraje pro rok 2014 vyčleněno 1 mil. Kč.</t>
    </r>
    <r>
      <rPr>
        <b/>
        <sz val="10"/>
        <rFont val="Tahoma"/>
        <family val="2"/>
      </rPr>
      <t xml:space="preserve"> </t>
    </r>
  </si>
  <si>
    <t>KALENDRZ ŚLĄSKI 2015</t>
  </si>
  <si>
    <t>Polský kulturně-osvětový svaz v České republice z. s.</t>
  </si>
  <si>
    <t>Sdružení přátel polské knihy - Stowarzyszenie Przyjaciół Polskiej Ksiąźki</t>
  </si>
  <si>
    <t>Romodrom o.p.s.</t>
  </si>
  <si>
    <t>1.</t>
  </si>
  <si>
    <t>2.</t>
  </si>
  <si>
    <t>3.</t>
  </si>
  <si>
    <t>4.</t>
  </si>
  <si>
    <t>5.</t>
  </si>
  <si>
    <t>Pořadník náhradních žadatelů na poskytnutí  účelových dotací z rozpočtu kraje v Programu podpory aktivit příslušníků národnostních menšin žijících na území Moravskoslezského kraje na rok 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</si>
</sst>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0"/>
      <name val="Arial"/>
      <family val="2"/>
    </font>
    <font>
      <sz val="10"/>
      <color indexed="8"/>
      <name val="Arial CE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10"/>
      <name val="Arial CE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 horizontal="center" vertical="center" wrapText="1"/>
    </xf>
    <xf numFmtId="0" fontId="0" fillId="34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3" fontId="0" fillId="34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shrinkToFit="1"/>
    </xf>
    <xf numFmtId="0" fontId="0" fillId="35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85" zoomScaleNormal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D10" sqref="D10:F10"/>
    </sheetView>
  </sheetViews>
  <sheetFormatPr defaultColWidth="4.75390625" defaultRowHeight="12.75"/>
  <cols>
    <col min="1" max="1" width="4.75390625" style="6" customWidth="1"/>
    <col min="2" max="2" width="6.625" style="5" customWidth="1"/>
    <col min="3" max="3" width="7.00390625" style="5" customWidth="1"/>
    <col min="4" max="4" width="20.25390625" style="5" customWidth="1"/>
    <col min="5" max="5" width="9.625" style="7" customWidth="1"/>
    <col min="6" max="6" width="10.75390625" style="5" customWidth="1"/>
    <col min="7" max="7" width="15.875" style="5" customWidth="1"/>
    <col min="8" max="8" width="10.625" style="5" customWidth="1"/>
    <col min="9" max="9" width="11.375" style="8" customWidth="1"/>
    <col min="10" max="10" width="12.375" style="11" customWidth="1"/>
    <col min="11" max="11" width="10.375" style="8" customWidth="1"/>
    <col min="12" max="12" width="11.125" style="8" customWidth="1"/>
    <col min="13" max="13" width="6.875" style="5" customWidth="1"/>
    <col min="14" max="14" width="12.25390625" style="5" customWidth="1"/>
    <col min="15" max="15" width="15.375" style="5" customWidth="1"/>
    <col min="16" max="17" width="9.875" style="5" customWidth="1"/>
    <col min="18" max="18" width="9.75390625" style="35" customWidth="1"/>
    <col min="19" max="16384" width="4.75390625" style="5" customWidth="1"/>
  </cols>
  <sheetData>
    <row r="1" spans="1:17" ht="35.25" customHeight="1">
      <c r="A1" s="47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8" ht="63.75">
      <c r="A2" s="1" t="s">
        <v>25</v>
      </c>
      <c r="B2" s="2" t="s">
        <v>16</v>
      </c>
      <c r="C2" s="2" t="s">
        <v>48</v>
      </c>
      <c r="D2" s="1" t="s">
        <v>17</v>
      </c>
      <c r="E2" s="2" t="s">
        <v>26</v>
      </c>
      <c r="F2" s="1" t="s">
        <v>15</v>
      </c>
      <c r="G2" s="1" t="s">
        <v>18</v>
      </c>
      <c r="H2" s="3" t="s">
        <v>24</v>
      </c>
      <c r="I2" s="4" t="s">
        <v>22</v>
      </c>
      <c r="J2" s="3" t="s">
        <v>42</v>
      </c>
      <c r="K2" s="1" t="s">
        <v>55</v>
      </c>
      <c r="L2" s="3" t="s">
        <v>20</v>
      </c>
      <c r="M2" s="3" t="s">
        <v>21</v>
      </c>
      <c r="N2" s="1" t="s">
        <v>23</v>
      </c>
      <c r="O2" s="1" t="s">
        <v>19</v>
      </c>
      <c r="P2" s="16" t="s">
        <v>63</v>
      </c>
      <c r="Q2" s="16" t="s">
        <v>0</v>
      </c>
      <c r="R2" s="34" t="s">
        <v>90</v>
      </c>
    </row>
    <row r="3" spans="1:18" s="17" customFormat="1" ht="51">
      <c r="A3" s="30"/>
      <c r="B3" s="13" t="s">
        <v>72</v>
      </c>
      <c r="C3" s="13" t="s">
        <v>85</v>
      </c>
      <c r="D3" s="14" t="s">
        <v>122</v>
      </c>
      <c r="E3" s="13" t="s">
        <v>123</v>
      </c>
      <c r="F3" s="14" t="s">
        <v>9</v>
      </c>
      <c r="G3" s="14" t="s">
        <v>124</v>
      </c>
      <c r="H3" s="15">
        <v>100000</v>
      </c>
      <c r="I3" s="31">
        <f aca="true" t="shared" si="0" ref="I3:I25">J3/H3*100</f>
        <v>70</v>
      </c>
      <c r="J3" s="15">
        <v>70000</v>
      </c>
      <c r="K3" s="14" t="s">
        <v>30</v>
      </c>
      <c r="L3" s="15" t="s">
        <v>87</v>
      </c>
      <c r="M3" s="15">
        <v>32</v>
      </c>
      <c r="N3" s="14" t="s">
        <v>64</v>
      </c>
      <c r="O3" s="14" t="s">
        <v>13</v>
      </c>
      <c r="P3" s="32">
        <v>0</v>
      </c>
      <c r="Q3" s="37">
        <v>0</v>
      </c>
      <c r="R3" s="37">
        <v>0</v>
      </c>
    </row>
    <row r="4" spans="1:20" s="17" customFormat="1" ht="57" customHeight="1">
      <c r="A4" s="30"/>
      <c r="B4" s="13" t="s">
        <v>78</v>
      </c>
      <c r="C4" s="13" t="s">
        <v>85</v>
      </c>
      <c r="D4" s="14" t="s">
        <v>56</v>
      </c>
      <c r="E4" s="13" t="s">
        <v>57</v>
      </c>
      <c r="F4" s="14" t="s">
        <v>50</v>
      </c>
      <c r="G4" s="14" t="s">
        <v>1</v>
      </c>
      <c r="H4" s="15">
        <v>197000</v>
      </c>
      <c r="I4" s="31">
        <f t="shared" si="0"/>
        <v>35.53299492385787</v>
      </c>
      <c r="J4" s="15">
        <v>70000</v>
      </c>
      <c r="K4" s="14" t="s">
        <v>30</v>
      </c>
      <c r="L4" s="15" t="s">
        <v>88</v>
      </c>
      <c r="M4" s="15">
        <v>32</v>
      </c>
      <c r="N4" s="14" t="s">
        <v>64</v>
      </c>
      <c r="O4" s="38" t="s">
        <v>91</v>
      </c>
      <c r="P4" s="32">
        <v>0</v>
      </c>
      <c r="Q4" s="37">
        <v>45600</v>
      </c>
      <c r="R4" s="32">
        <v>70000</v>
      </c>
      <c r="S4" s="12"/>
      <c r="T4" s="12"/>
    </row>
    <row r="5" spans="1:18" s="17" customFormat="1" ht="75.75" customHeight="1">
      <c r="A5" s="30"/>
      <c r="B5" s="13" t="s">
        <v>128</v>
      </c>
      <c r="C5" s="13" t="s">
        <v>85</v>
      </c>
      <c r="D5" s="14" t="s">
        <v>58</v>
      </c>
      <c r="E5" s="13" t="s">
        <v>59</v>
      </c>
      <c r="F5" s="14" t="s">
        <v>94</v>
      </c>
      <c r="G5" s="14" t="s">
        <v>60</v>
      </c>
      <c r="H5" s="15">
        <v>100000</v>
      </c>
      <c r="I5" s="31">
        <f t="shared" si="0"/>
        <v>70</v>
      </c>
      <c r="J5" s="15">
        <v>70000</v>
      </c>
      <c r="K5" s="14" t="s">
        <v>30</v>
      </c>
      <c r="L5" s="15" t="s">
        <v>87</v>
      </c>
      <c r="M5" s="15">
        <v>32</v>
      </c>
      <c r="N5" s="14" t="s">
        <v>64</v>
      </c>
      <c r="O5" s="14" t="s">
        <v>129</v>
      </c>
      <c r="P5" s="32">
        <v>0</v>
      </c>
      <c r="Q5" s="37">
        <v>70000</v>
      </c>
      <c r="R5" s="32">
        <v>70000</v>
      </c>
    </row>
    <row r="6" spans="1:20" s="12" customFormat="1" ht="69.75" customHeight="1">
      <c r="A6" s="30"/>
      <c r="B6" s="13" t="s">
        <v>70</v>
      </c>
      <c r="C6" s="13" t="s">
        <v>84</v>
      </c>
      <c r="D6" s="14" t="s">
        <v>47</v>
      </c>
      <c r="E6" s="13" t="s">
        <v>38</v>
      </c>
      <c r="F6" s="14" t="s">
        <v>94</v>
      </c>
      <c r="G6" s="14" t="s">
        <v>121</v>
      </c>
      <c r="H6" s="15">
        <v>208114</v>
      </c>
      <c r="I6" s="31">
        <f t="shared" si="0"/>
        <v>33.63541136108095</v>
      </c>
      <c r="J6" s="15">
        <v>70000</v>
      </c>
      <c r="K6" s="14" t="s">
        <v>30</v>
      </c>
      <c r="L6" s="15" t="s">
        <v>87</v>
      </c>
      <c r="M6" s="15">
        <v>32</v>
      </c>
      <c r="N6" s="14" t="s">
        <v>64</v>
      </c>
      <c r="O6" s="14" t="s">
        <v>61</v>
      </c>
      <c r="P6" s="32">
        <v>70000</v>
      </c>
      <c r="Q6" s="37">
        <v>70000</v>
      </c>
      <c r="R6" s="32">
        <v>70000</v>
      </c>
      <c r="S6" s="17"/>
      <c r="T6" s="17"/>
    </row>
    <row r="7" spans="1:20" s="17" customFormat="1" ht="57.75" customHeight="1">
      <c r="A7" s="30"/>
      <c r="B7" s="13" t="s">
        <v>95</v>
      </c>
      <c r="C7" s="13" t="s">
        <v>84</v>
      </c>
      <c r="D7" s="14" t="s">
        <v>41</v>
      </c>
      <c r="E7" s="13" t="s">
        <v>39</v>
      </c>
      <c r="F7" s="14" t="s">
        <v>94</v>
      </c>
      <c r="G7" s="14" t="s">
        <v>14</v>
      </c>
      <c r="H7" s="15">
        <v>245000</v>
      </c>
      <c r="I7" s="31">
        <f t="shared" si="0"/>
        <v>28.57142857142857</v>
      </c>
      <c r="J7" s="15">
        <v>70000</v>
      </c>
      <c r="K7" s="14" t="s">
        <v>30</v>
      </c>
      <c r="L7" s="15" t="s">
        <v>87</v>
      </c>
      <c r="M7" s="15">
        <v>32</v>
      </c>
      <c r="N7" s="14" t="s">
        <v>64</v>
      </c>
      <c r="O7" s="14" t="s">
        <v>119</v>
      </c>
      <c r="P7" s="32">
        <v>60000</v>
      </c>
      <c r="Q7" s="37">
        <v>68000</v>
      </c>
      <c r="R7" s="32">
        <v>70000</v>
      </c>
      <c r="S7" s="12"/>
      <c r="T7" s="12"/>
    </row>
    <row r="8" spans="1:20" s="12" customFormat="1" ht="53.25" customHeight="1">
      <c r="A8" s="30"/>
      <c r="B8" s="13" t="s">
        <v>68</v>
      </c>
      <c r="C8" s="13" t="s">
        <v>85</v>
      </c>
      <c r="D8" s="14" t="s">
        <v>2</v>
      </c>
      <c r="E8" s="13" t="s">
        <v>3</v>
      </c>
      <c r="F8" s="14" t="s">
        <v>94</v>
      </c>
      <c r="G8" s="14" t="s">
        <v>92</v>
      </c>
      <c r="H8" s="15">
        <v>158000</v>
      </c>
      <c r="I8" s="31">
        <f t="shared" si="0"/>
        <v>43.67088607594937</v>
      </c>
      <c r="J8" s="15">
        <v>69000</v>
      </c>
      <c r="K8" s="14" t="s">
        <v>30</v>
      </c>
      <c r="L8" s="15" t="s">
        <v>93</v>
      </c>
      <c r="M8" s="15">
        <v>31</v>
      </c>
      <c r="N8" s="14" t="s">
        <v>64</v>
      </c>
      <c r="O8" s="14" t="s">
        <v>13</v>
      </c>
      <c r="P8" s="32">
        <v>69000</v>
      </c>
      <c r="Q8" s="37">
        <v>0</v>
      </c>
      <c r="R8" s="32">
        <v>43000</v>
      </c>
      <c r="S8" s="17"/>
      <c r="T8" s="17"/>
    </row>
    <row r="9" spans="1:18" s="17" customFormat="1" ht="60.75" customHeight="1">
      <c r="A9" s="30"/>
      <c r="B9" s="13" t="s">
        <v>130</v>
      </c>
      <c r="C9" s="13" t="s">
        <v>85</v>
      </c>
      <c r="D9" s="14" t="s">
        <v>44</v>
      </c>
      <c r="E9" s="13" t="s">
        <v>45</v>
      </c>
      <c r="F9" s="14" t="s">
        <v>94</v>
      </c>
      <c r="G9" s="14" t="s">
        <v>46</v>
      </c>
      <c r="H9" s="15">
        <v>87500</v>
      </c>
      <c r="I9" s="31">
        <f t="shared" si="0"/>
        <v>45.714285714285715</v>
      </c>
      <c r="J9" s="15">
        <v>40000</v>
      </c>
      <c r="K9" s="14" t="s">
        <v>30</v>
      </c>
      <c r="L9" s="15" t="s">
        <v>131</v>
      </c>
      <c r="M9" s="15">
        <v>30</v>
      </c>
      <c r="N9" s="14" t="s">
        <v>64</v>
      </c>
      <c r="O9" s="14" t="s">
        <v>141</v>
      </c>
      <c r="P9" s="32">
        <v>32000</v>
      </c>
      <c r="Q9" s="37">
        <v>30000</v>
      </c>
      <c r="R9" s="32">
        <v>30000</v>
      </c>
    </row>
    <row r="10" spans="1:18" s="17" customFormat="1" ht="45.75" customHeight="1">
      <c r="A10" s="30"/>
      <c r="B10" s="13" t="s">
        <v>69</v>
      </c>
      <c r="C10" s="13" t="s">
        <v>85</v>
      </c>
      <c r="D10" s="44" t="s">
        <v>148</v>
      </c>
      <c r="E10" s="13" t="s">
        <v>109</v>
      </c>
      <c r="F10" s="14" t="s">
        <v>54</v>
      </c>
      <c r="G10" s="14" t="s">
        <v>110</v>
      </c>
      <c r="H10" s="15">
        <v>44000</v>
      </c>
      <c r="I10" s="31">
        <f t="shared" si="0"/>
        <v>70</v>
      </c>
      <c r="J10" s="15">
        <v>30800</v>
      </c>
      <c r="K10" s="14" t="s">
        <v>30</v>
      </c>
      <c r="L10" s="15" t="s">
        <v>111</v>
      </c>
      <c r="M10" s="15">
        <v>30</v>
      </c>
      <c r="N10" s="39" t="s">
        <v>64</v>
      </c>
      <c r="O10" s="14" t="s">
        <v>137</v>
      </c>
      <c r="P10" s="32">
        <v>0</v>
      </c>
      <c r="Q10" s="37">
        <v>0</v>
      </c>
      <c r="R10" s="32">
        <v>0</v>
      </c>
    </row>
    <row r="11" spans="1:18" s="17" customFormat="1" ht="76.5">
      <c r="A11" s="30"/>
      <c r="B11" s="13" t="s">
        <v>82</v>
      </c>
      <c r="C11" s="13" t="s">
        <v>86</v>
      </c>
      <c r="D11" s="14" t="s">
        <v>37</v>
      </c>
      <c r="E11" s="13" t="s">
        <v>36</v>
      </c>
      <c r="F11" s="14" t="s">
        <v>94</v>
      </c>
      <c r="G11" s="14" t="s">
        <v>105</v>
      </c>
      <c r="H11" s="15">
        <v>393800</v>
      </c>
      <c r="I11" s="31">
        <f t="shared" si="0"/>
        <v>17.775520568816656</v>
      </c>
      <c r="J11" s="15">
        <v>70000</v>
      </c>
      <c r="K11" s="14" t="s">
        <v>30</v>
      </c>
      <c r="L11" s="15" t="s">
        <v>87</v>
      </c>
      <c r="M11" s="15">
        <v>30</v>
      </c>
      <c r="N11" s="14" t="s">
        <v>64</v>
      </c>
      <c r="O11" s="14" t="s">
        <v>12</v>
      </c>
      <c r="P11" s="32">
        <v>0</v>
      </c>
      <c r="Q11" s="37">
        <v>0</v>
      </c>
      <c r="R11" s="32">
        <v>70000</v>
      </c>
    </row>
    <row r="12" spans="1:18" s="17" customFormat="1" ht="63" customHeight="1">
      <c r="A12" s="30"/>
      <c r="B12" s="13" t="s">
        <v>80</v>
      </c>
      <c r="C12" s="13" t="s">
        <v>86</v>
      </c>
      <c r="D12" s="14" t="s">
        <v>146</v>
      </c>
      <c r="E12" s="13" t="s">
        <v>31</v>
      </c>
      <c r="F12" s="14" t="s">
        <v>94</v>
      </c>
      <c r="G12" s="14" t="s">
        <v>136</v>
      </c>
      <c r="H12" s="15">
        <v>50000</v>
      </c>
      <c r="I12" s="31">
        <f t="shared" si="0"/>
        <v>70</v>
      </c>
      <c r="J12" s="15">
        <v>35000</v>
      </c>
      <c r="K12" s="14" t="s">
        <v>30</v>
      </c>
      <c r="L12" s="15" t="s">
        <v>87</v>
      </c>
      <c r="M12" s="15">
        <v>30</v>
      </c>
      <c r="N12" s="14" t="s">
        <v>64</v>
      </c>
      <c r="O12" s="14" t="s">
        <v>140</v>
      </c>
      <c r="P12" s="32">
        <v>70000</v>
      </c>
      <c r="Q12" s="37">
        <v>49000</v>
      </c>
      <c r="R12" s="32">
        <v>70000</v>
      </c>
    </row>
    <row r="13" spans="1:20" s="12" customFormat="1" ht="76.5">
      <c r="A13" s="30"/>
      <c r="B13" s="13" t="s">
        <v>134</v>
      </c>
      <c r="C13" s="13" t="s">
        <v>86</v>
      </c>
      <c r="D13" s="14" t="s">
        <v>146</v>
      </c>
      <c r="E13" s="13" t="s">
        <v>31</v>
      </c>
      <c r="F13" s="14" t="s">
        <v>94</v>
      </c>
      <c r="G13" s="14" t="s">
        <v>145</v>
      </c>
      <c r="H13" s="15">
        <v>170000</v>
      </c>
      <c r="I13" s="31">
        <f t="shared" si="0"/>
        <v>41.17647058823529</v>
      </c>
      <c r="J13" s="15">
        <v>70000</v>
      </c>
      <c r="K13" s="14" t="s">
        <v>30</v>
      </c>
      <c r="L13" s="15" t="s">
        <v>87</v>
      </c>
      <c r="M13" s="15">
        <v>30</v>
      </c>
      <c r="N13" s="14" t="s">
        <v>64</v>
      </c>
      <c r="O13" s="14" t="s">
        <v>135</v>
      </c>
      <c r="P13" s="32">
        <v>70000</v>
      </c>
      <c r="Q13" s="37">
        <v>50000</v>
      </c>
      <c r="R13" s="32">
        <v>70000</v>
      </c>
      <c r="S13" s="17"/>
      <c r="T13" s="17"/>
    </row>
    <row r="14" spans="1:20" s="17" customFormat="1" ht="76.5">
      <c r="A14" s="30"/>
      <c r="B14" s="13" t="s">
        <v>83</v>
      </c>
      <c r="C14" s="13" t="s">
        <v>84</v>
      </c>
      <c r="D14" s="14" t="s">
        <v>147</v>
      </c>
      <c r="E14" s="13" t="s">
        <v>43</v>
      </c>
      <c r="F14" s="14" t="s">
        <v>94</v>
      </c>
      <c r="G14" s="14" t="s">
        <v>96</v>
      </c>
      <c r="H14" s="15">
        <v>198000</v>
      </c>
      <c r="I14" s="31">
        <f t="shared" si="0"/>
        <v>20.2020202020202</v>
      </c>
      <c r="J14" s="15">
        <v>40000</v>
      </c>
      <c r="K14" s="14" t="s">
        <v>30</v>
      </c>
      <c r="L14" s="15" t="s">
        <v>89</v>
      </c>
      <c r="M14" s="15">
        <v>30</v>
      </c>
      <c r="N14" s="14" t="s">
        <v>64</v>
      </c>
      <c r="O14" s="14" t="s">
        <v>99</v>
      </c>
      <c r="P14" s="32">
        <v>38500</v>
      </c>
      <c r="Q14" s="37">
        <v>40000</v>
      </c>
      <c r="R14" s="32">
        <v>40000</v>
      </c>
      <c r="S14" s="12"/>
      <c r="T14" s="12"/>
    </row>
    <row r="15" spans="1:18" s="17" customFormat="1" ht="45" customHeight="1">
      <c r="A15" s="30"/>
      <c r="B15" s="13" t="s">
        <v>77</v>
      </c>
      <c r="C15" s="13" t="s">
        <v>84</v>
      </c>
      <c r="D15" s="14" t="s">
        <v>51</v>
      </c>
      <c r="E15" s="13" t="s">
        <v>52</v>
      </c>
      <c r="F15" s="14" t="s">
        <v>54</v>
      </c>
      <c r="G15" s="14" t="s">
        <v>62</v>
      </c>
      <c r="H15" s="15">
        <v>191200</v>
      </c>
      <c r="I15" s="31">
        <f t="shared" si="0"/>
        <v>36.55857740585774</v>
      </c>
      <c r="J15" s="15">
        <v>69900</v>
      </c>
      <c r="K15" s="14" t="s">
        <v>30</v>
      </c>
      <c r="L15" s="15" t="s">
        <v>87</v>
      </c>
      <c r="M15" s="15">
        <v>29</v>
      </c>
      <c r="N15" s="14" t="s">
        <v>64</v>
      </c>
      <c r="O15" s="14" t="s">
        <v>107</v>
      </c>
      <c r="P15" s="32">
        <v>70000</v>
      </c>
      <c r="Q15" s="37">
        <v>69600</v>
      </c>
      <c r="R15" s="32">
        <v>70000</v>
      </c>
    </row>
    <row r="16" spans="1:18" s="17" customFormat="1" ht="83.25" customHeight="1">
      <c r="A16" s="30"/>
      <c r="B16" s="13" t="s">
        <v>79</v>
      </c>
      <c r="C16" s="13" t="s">
        <v>84</v>
      </c>
      <c r="D16" s="14" t="s">
        <v>27</v>
      </c>
      <c r="E16" s="13" t="s">
        <v>28</v>
      </c>
      <c r="F16" s="14" t="s">
        <v>94</v>
      </c>
      <c r="G16" s="14" t="s">
        <v>29</v>
      </c>
      <c r="H16" s="15">
        <v>97100</v>
      </c>
      <c r="I16" s="31">
        <f t="shared" si="0"/>
        <v>69.8249227600412</v>
      </c>
      <c r="J16" s="15">
        <v>67800</v>
      </c>
      <c r="K16" s="14" t="s">
        <v>30</v>
      </c>
      <c r="L16" s="15" t="s">
        <v>87</v>
      </c>
      <c r="M16" s="15">
        <v>29</v>
      </c>
      <c r="N16" s="14" t="s">
        <v>64</v>
      </c>
      <c r="O16" s="14" t="s">
        <v>11</v>
      </c>
      <c r="P16" s="32">
        <v>53600</v>
      </c>
      <c r="Q16" s="37">
        <v>54800</v>
      </c>
      <c r="R16" s="32">
        <v>54800</v>
      </c>
    </row>
    <row r="17" spans="1:18" s="17" customFormat="1" ht="72.75" customHeight="1">
      <c r="A17" s="30"/>
      <c r="B17" s="13" t="s">
        <v>120</v>
      </c>
      <c r="C17" s="13" t="s">
        <v>85</v>
      </c>
      <c r="D17" s="14" t="s">
        <v>37</v>
      </c>
      <c r="E17" s="13" t="s">
        <v>36</v>
      </c>
      <c r="F17" s="14" t="s">
        <v>94</v>
      </c>
      <c r="G17" s="14" t="s">
        <v>106</v>
      </c>
      <c r="H17" s="15">
        <v>493800</v>
      </c>
      <c r="I17" s="31">
        <f t="shared" si="0"/>
        <v>14.175779667881732</v>
      </c>
      <c r="J17" s="15">
        <v>70000</v>
      </c>
      <c r="K17" s="14" t="s">
        <v>30</v>
      </c>
      <c r="L17" s="15" t="s">
        <v>87</v>
      </c>
      <c r="M17" s="15">
        <v>27</v>
      </c>
      <c r="N17" s="14" t="s">
        <v>64</v>
      </c>
      <c r="O17" s="14" t="s">
        <v>53</v>
      </c>
      <c r="P17" s="32">
        <v>0</v>
      </c>
      <c r="Q17" s="37">
        <v>70000</v>
      </c>
      <c r="R17" s="32">
        <v>70000</v>
      </c>
    </row>
    <row r="18" spans="1:20" s="17" customFormat="1" ht="51">
      <c r="A18" s="30"/>
      <c r="B18" s="13" t="s">
        <v>67</v>
      </c>
      <c r="C18" s="13" t="s">
        <v>85</v>
      </c>
      <c r="D18" s="14" t="s">
        <v>5</v>
      </c>
      <c r="E18" s="13" t="s">
        <v>4</v>
      </c>
      <c r="F18" s="14" t="s">
        <v>94</v>
      </c>
      <c r="G18" s="14" t="s">
        <v>115</v>
      </c>
      <c r="H18" s="15">
        <v>143500</v>
      </c>
      <c r="I18" s="31">
        <f t="shared" si="0"/>
        <v>31.3588850174216</v>
      </c>
      <c r="J18" s="15">
        <v>45000</v>
      </c>
      <c r="K18" s="14" t="s">
        <v>30</v>
      </c>
      <c r="L18" s="15" t="s">
        <v>98</v>
      </c>
      <c r="M18" s="15">
        <v>27</v>
      </c>
      <c r="N18" s="14" t="s">
        <v>64</v>
      </c>
      <c r="O18" s="14" t="s">
        <v>116</v>
      </c>
      <c r="P18" s="32">
        <v>0</v>
      </c>
      <c r="Q18" s="37">
        <v>0</v>
      </c>
      <c r="R18" s="32">
        <v>0</v>
      </c>
      <c r="S18" s="12"/>
      <c r="T18" s="12"/>
    </row>
    <row r="19" spans="1:18" s="17" customFormat="1" ht="53.25" customHeight="1">
      <c r="A19" s="30"/>
      <c r="B19" s="13" t="s">
        <v>74</v>
      </c>
      <c r="C19" s="13" t="s">
        <v>84</v>
      </c>
      <c r="D19" s="14" t="s">
        <v>34</v>
      </c>
      <c r="E19" s="13" t="s">
        <v>35</v>
      </c>
      <c r="F19" s="14" t="s">
        <v>49</v>
      </c>
      <c r="G19" s="14" t="s">
        <v>8</v>
      </c>
      <c r="H19" s="15">
        <v>105950</v>
      </c>
      <c r="I19" s="31">
        <f t="shared" si="0"/>
        <v>65.59697970740915</v>
      </c>
      <c r="J19" s="15">
        <v>69500</v>
      </c>
      <c r="K19" s="14" t="s">
        <v>30</v>
      </c>
      <c r="L19" s="15" t="s">
        <v>87</v>
      </c>
      <c r="M19" s="15">
        <v>26</v>
      </c>
      <c r="N19" s="14" t="s">
        <v>64</v>
      </c>
      <c r="O19" s="14" t="s">
        <v>108</v>
      </c>
      <c r="P19" s="32">
        <v>68800</v>
      </c>
      <c r="Q19" s="37">
        <v>69400</v>
      </c>
      <c r="R19" s="32">
        <v>0</v>
      </c>
    </row>
    <row r="20" spans="1:18" s="17" customFormat="1" ht="89.25">
      <c r="A20" s="30"/>
      <c r="B20" s="13" t="s">
        <v>76</v>
      </c>
      <c r="C20" s="13" t="s">
        <v>85</v>
      </c>
      <c r="D20" s="14" t="s">
        <v>142</v>
      </c>
      <c r="E20" s="13" t="s">
        <v>6</v>
      </c>
      <c r="F20" s="14" t="s">
        <v>54</v>
      </c>
      <c r="G20" s="14" t="s">
        <v>100</v>
      </c>
      <c r="H20" s="15">
        <v>100000</v>
      </c>
      <c r="I20" s="31">
        <f t="shared" si="0"/>
        <v>70</v>
      </c>
      <c r="J20" s="15">
        <v>70000</v>
      </c>
      <c r="K20" s="14" t="s">
        <v>30</v>
      </c>
      <c r="L20" s="15" t="s">
        <v>101</v>
      </c>
      <c r="M20" s="15">
        <v>26</v>
      </c>
      <c r="N20" s="39" t="s">
        <v>64</v>
      </c>
      <c r="O20" s="14" t="s">
        <v>102</v>
      </c>
      <c r="P20" s="32">
        <v>0</v>
      </c>
      <c r="Q20" s="37">
        <v>0</v>
      </c>
      <c r="R20" s="32">
        <v>0</v>
      </c>
    </row>
    <row r="21" spans="1:20" s="12" customFormat="1" ht="72.75" customHeight="1">
      <c r="A21" s="30"/>
      <c r="B21" s="13" t="s">
        <v>75</v>
      </c>
      <c r="C21" s="13" t="s">
        <v>85</v>
      </c>
      <c r="D21" s="14" t="s">
        <v>97</v>
      </c>
      <c r="E21" s="13" t="s">
        <v>40</v>
      </c>
      <c r="F21" s="14" t="s">
        <v>54</v>
      </c>
      <c r="G21" s="14" t="s">
        <v>7</v>
      </c>
      <c r="H21" s="15">
        <v>95000</v>
      </c>
      <c r="I21" s="31">
        <f t="shared" si="0"/>
        <v>61.05263157894737</v>
      </c>
      <c r="J21" s="15">
        <v>58000</v>
      </c>
      <c r="K21" s="14" t="s">
        <v>30</v>
      </c>
      <c r="L21" s="15" t="s">
        <v>87</v>
      </c>
      <c r="M21" s="15">
        <v>26</v>
      </c>
      <c r="N21" s="14" t="s">
        <v>64</v>
      </c>
      <c r="O21" s="14" t="s">
        <v>10</v>
      </c>
      <c r="P21" s="32">
        <v>0</v>
      </c>
      <c r="Q21" s="37">
        <v>59000</v>
      </c>
      <c r="R21" s="32">
        <v>0</v>
      </c>
      <c r="S21" s="17"/>
      <c r="T21" s="17"/>
    </row>
    <row r="22" spans="1:18" s="17" customFormat="1" ht="74.25" customHeight="1">
      <c r="A22" s="30"/>
      <c r="B22" s="13" t="s">
        <v>73</v>
      </c>
      <c r="C22" s="13" t="s">
        <v>84</v>
      </c>
      <c r="D22" s="14" t="s">
        <v>142</v>
      </c>
      <c r="E22" s="13" t="s">
        <v>6</v>
      </c>
      <c r="F22" s="14" t="s">
        <v>54</v>
      </c>
      <c r="G22" s="14" t="s">
        <v>103</v>
      </c>
      <c r="H22" s="15">
        <v>110000</v>
      </c>
      <c r="I22" s="31">
        <f t="shared" si="0"/>
        <v>63.63636363636363</v>
      </c>
      <c r="J22" s="15">
        <v>70000</v>
      </c>
      <c r="K22" s="14" t="s">
        <v>30</v>
      </c>
      <c r="L22" s="15" t="s">
        <v>89</v>
      </c>
      <c r="M22" s="15">
        <v>23</v>
      </c>
      <c r="N22" s="14" t="s">
        <v>64</v>
      </c>
      <c r="O22" s="14" t="s">
        <v>104</v>
      </c>
      <c r="P22" s="32">
        <v>0</v>
      </c>
      <c r="Q22" s="37">
        <v>0</v>
      </c>
      <c r="R22" s="32">
        <v>0</v>
      </c>
    </row>
    <row r="23" spans="1:18" s="17" customFormat="1" ht="66.75" customHeight="1">
      <c r="A23" s="30"/>
      <c r="B23" s="13" t="s">
        <v>125</v>
      </c>
      <c r="C23" s="13" t="s">
        <v>86</v>
      </c>
      <c r="D23" s="14" t="s">
        <v>126</v>
      </c>
      <c r="E23" s="13" t="s">
        <v>127</v>
      </c>
      <c r="F23" s="14" t="s">
        <v>94</v>
      </c>
      <c r="G23" s="14" t="s">
        <v>138</v>
      </c>
      <c r="H23" s="15">
        <v>160000</v>
      </c>
      <c r="I23" s="31">
        <f t="shared" si="0"/>
        <v>43.75</v>
      </c>
      <c r="J23" s="15">
        <v>70000</v>
      </c>
      <c r="K23" s="14" t="s">
        <v>30</v>
      </c>
      <c r="L23" s="15" t="s">
        <v>89</v>
      </c>
      <c r="M23" s="15">
        <v>22</v>
      </c>
      <c r="N23" s="39" t="s">
        <v>64</v>
      </c>
      <c r="O23" s="14" t="s">
        <v>139</v>
      </c>
      <c r="P23" s="32">
        <v>0</v>
      </c>
      <c r="Q23" s="37">
        <v>70000</v>
      </c>
      <c r="R23" s="32">
        <v>0</v>
      </c>
    </row>
    <row r="24" spans="1:18" s="17" customFormat="1" ht="89.25">
      <c r="A24" s="30"/>
      <c r="B24" s="13" t="s">
        <v>71</v>
      </c>
      <c r="C24" s="13" t="s">
        <v>84</v>
      </c>
      <c r="D24" s="14" t="s">
        <v>32</v>
      </c>
      <c r="E24" s="13" t="s">
        <v>33</v>
      </c>
      <c r="F24" s="14" t="s">
        <v>94</v>
      </c>
      <c r="G24" s="14" t="s">
        <v>132</v>
      </c>
      <c r="H24" s="15">
        <v>100000</v>
      </c>
      <c r="I24" s="31">
        <f t="shared" si="0"/>
        <v>70</v>
      </c>
      <c r="J24" s="15">
        <v>70000</v>
      </c>
      <c r="K24" s="14" t="s">
        <v>30</v>
      </c>
      <c r="L24" s="15" t="s">
        <v>87</v>
      </c>
      <c r="M24" s="15"/>
      <c r="N24" s="40" t="s">
        <v>133</v>
      </c>
      <c r="O24" s="14"/>
      <c r="P24" s="32">
        <v>38100</v>
      </c>
      <c r="Q24" s="37">
        <v>0</v>
      </c>
      <c r="R24" s="32">
        <v>0</v>
      </c>
    </row>
    <row r="25" spans="1:18" s="17" customFormat="1" ht="76.5">
      <c r="A25" s="30"/>
      <c r="B25" s="13" t="s">
        <v>81</v>
      </c>
      <c r="C25" s="13" t="s">
        <v>85</v>
      </c>
      <c r="D25" s="14" t="s">
        <v>118</v>
      </c>
      <c r="E25" s="13" t="s">
        <v>112</v>
      </c>
      <c r="F25" s="14" t="s">
        <v>94</v>
      </c>
      <c r="G25" s="14" t="s">
        <v>113</v>
      </c>
      <c r="H25" s="15">
        <v>50000</v>
      </c>
      <c r="I25" s="31">
        <f t="shared" si="0"/>
        <v>80</v>
      </c>
      <c r="J25" s="15">
        <v>40000</v>
      </c>
      <c r="K25" s="14" t="s">
        <v>30</v>
      </c>
      <c r="L25" s="15" t="s">
        <v>114</v>
      </c>
      <c r="M25" s="15"/>
      <c r="N25" s="40" t="s">
        <v>117</v>
      </c>
      <c r="O25" s="14"/>
      <c r="P25" s="32">
        <v>0</v>
      </c>
      <c r="Q25" s="37">
        <v>0</v>
      </c>
      <c r="R25" s="32">
        <v>0</v>
      </c>
    </row>
    <row r="26" spans="1:20" s="12" customFormat="1" ht="33.75" customHeight="1">
      <c r="A26" s="24"/>
      <c r="B26" s="25"/>
      <c r="C26" s="25"/>
      <c r="D26" s="26" t="s">
        <v>143</v>
      </c>
      <c r="E26" s="25"/>
      <c r="F26" s="26"/>
      <c r="G26" s="26"/>
      <c r="H26" s="27">
        <f>SUM(H3:H25)</f>
        <v>3597964</v>
      </c>
      <c r="I26" s="28"/>
      <c r="J26" s="27">
        <f>SUM(J3:J25)</f>
        <v>1405000</v>
      </c>
      <c r="K26" s="26"/>
      <c r="L26" s="27"/>
      <c r="M26" s="27"/>
      <c r="N26" s="26"/>
      <c r="O26" s="26"/>
      <c r="P26" s="29"/>
      <c r="Q26" s="42"/>
      <c r="R26" s="29"/>
      <c r="S26" s="17"/>
      <c r="T26" s="17"/>
    </row>
    <row r="27" spans="1:18" s="17" customFormat="1" ht="36.75" customHeight="1">
      <c r="A27" s="45" t="s">
        <v>144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33"/>
      <c r="R27" s="32"/>
    </row>
    <row r="28" spans="1:20" ht="18.75" customHeight="1">
      <c r="A28" s="18"/>
      <c r="B28" s="17"/>
      <c r="C28" s="17"/>
      <c r="D28" s="9"/>
      <c r="E28" s="10"/>
      <c r="F28" s="9"/>
      <c r="G28" s="17"/>
      <c r="H28" s="17"/>
      <c r="I28" s="19"/>
      <c r="J28" s="20"/>
      <c r="K28" s="41"/>
      <c r="L28" s="19"/>
      <c r="M28" s="17"/>
      <c r="N28" s="17"/>
      <c r="O28" s="17"/>
      <c r="P28" s="17"/>
      <c r="Q28" s="17"/>
      <c r="R28" s="36"/>
      <c r="S28" s="17"/>
      <c r="T28" s="17"/>
    </row>
    <row r="29" spans="1:20" ht="18">
      <c r="A29" s="21"/>
      <c r="B29" s="21"/>
      <c r="C29" s="21"/>
      <c r="D29" s="21"/>
      <c r="E29" s="21"/>
      <c r="F29" s="21"/>
      <c r="G29" s="21"/>
      <c r="H29" s="17"/>
      <c r="I29" s="19"/>
      <c r="J29" s="20"/>
      <c r="K29" s="19"/>
      <c r="L29" s="19"/>
      <c r="M29" s="17"/>
      <c r="N29" s="17"/>
      <c r="O29" s="17"/>
      <c r="P29" s="17"/>
      <c r="Q29" s="17"/>
      <c r="R29" s="36"/>
      <c r="S29" s="17"/>
      <c r="T29" s="17"/>
    </row>
    <row r="30" spans="1:20" ht="12.75">
      <c r="A30" s="18"/>
      <c r="B30" s="17"/>
      <c r="C30" s="17"/>
      <c r="D30" s="17"/>
      <c r="E30" s="22"/>
      <c r="F30" s="17"/>
      <c r="G30" s="17"/>
      <c r="H30" s="17"/>
      <c r="I30" s="19"/>
      <c r="J30" s="20"/>
      <c r="K30" s="19"/>
      <c r="L30" s="19"/>
      <c r="M30" s="17"/>
      <c r="N30" s="17"/>
      <c r="O30" s="17"/>
      <c r="P30" s="17"/>
      <c r="Q30" s="17"/>
      <c r="R30" s="36"/>
      <c r="S30" s="17"/>
      <c r="T30" s="17"/>
    </row>
    <row r="31" spans="1:20" ht="12.75">
      <c r="A31" s="18"/>
      <c r="B31" s="17"/>
      <c r="C31" s="17"/>
      <c r="D31" s="17"/>
      <c r="E31" s="22"/>
      <c r="F31" s="17"/>
      <c r="G31" s="17"/>
      <c r="H31" s="17"/>
      <c r="I31" s="19"/>
      <c r="J31" s="20"/>
      <c r="K31" s="19"/>
      <c r="L31" s="19"/>
      <c r="M31" s="17"/>
      <c r="N31" s="17"/>
      <c r="O31" s="17"/>
      <c r="P31" s="17"/>
      <c r="Q31" s="17"/>
      <c r="R31" s="36"/>
      <c r="S31" s="17"/>
      <c r="T31" s="17"/>
    </row>
    <row r="32" spans="1:20" ht="12.75">
      <c r="A32" s="18"/>
      <c r="B32" s="17"/>
      <c r="C32" s="17"/>
      <c r="D32" s="17"/>
      <c r="E32" s="22"/>
      <c r="F32" s="17"/>
      <c r="G32" s="17"/>
      <c r="H32" s="17"/>
      <c r="I32" s="19"/>
      <c r="J32" s="20"/>
      <c r="K32" s="19"/>
      <c r="L32" s="19"/>
      <c r="M32" s="17"/>
      <c r="N32" s="17"/>
      <c r="O32" s="17"/>
      <c r="P32" s="17"/>
      <c r="Q32" s="17"/>
      <c r="R32" s="36"/>
      <c r="S32" s="17"/>
      <c r="T32" s="17"/>
    </row>
    <row r="33" spans="1:20" ht="12.75">
      <c r="A33" s="18"/>
      <c r="B33" s="17"/>
      <c r="C33" s="17"/>
      <c r="D33" s="17"/>
      <c r="E33" s="22"/>
      <c r="F33" s="17"/>
      <c r="G33" s="17"/>
      <c r="H33" s="17"/>
      <c r="I33" s="19"/>
      <c r="J33" s="20"/>
      <c r="K33" s="19"/>
      <c r="L33" s="19"/>
      <c r="M33" s="17"/>
      <c r="N33" s="17"/>
      <c r="O33" s="17"/>
      <c r="P33" s="17"/>
      <c r="Q33" s="17"/>
      <c r="R33" s="36"/>
      <c r="S33" s="17"/>
      <c r="T33" s="17"/>
    </row>
    <row r="34" spans="1:20" ht="12.75">
      <c r="A34" s="18"/>
      <c r="B34" s="17"/>
      <c r="C34" s="17"/>
      <c r="D34" s="17"/>
      <c r="E34" s="22"/>
      <c r="F34" s="17"/>
      <c r="G34" s="17"/>
      <c r="H34" s="17"/>
      <c r="I34" s="19"/>
      <c r="J34" s="20"/>
      <c r="K34" s="19"/>
      <c r="L34" s="19"/>
      <c r="M34" s="17"/>
      <c r="N34" s="17"/>
      <c r="O34" s="17"/>
      <c r="P34" s="17"/>
      <c r="Q34" s="17"/>
      <c r="R34" s="36"/>
      <c r="S34" s="17"/>
      <c r="T34" s="17"/>
    </row>
    <row r="35" spans="1:20" ht="12.75">
      <c r="A35" s="18"/>
      <c r="B35" s="17"/>
      <c r="C35" s="17"/>
      <c r="D35" s="17"/>
      <c r="E35" s="22"/>
      <c r="F35" s="17"/>
      <c r="G35" s="17"/>
      <c r="H35" s="17"/>
      <c r="I35" s="19"/>
      <c r="J35" s="20"/>
      <c r="K35" s="19"/>
      <c r="L35" s="19"/>
      <c r="M35" s="17"/>
      <c r="N35" s="17"/>
      <c r="O35" s="17"/>
      <c r="P35" s="17"/>
      <c r="Q35" s="17"/>
      <c r="R35" s="36"/>
      <c r="S35" s="17"/>
      <c r="T35" s="17"/>
    </row>
    <row r="36" spans="1:20" ht="12.75">
      <c r="A36" s="18"/>
      <c r="B36" s="17"/>
      <c r="C36" s="17"/>
      <c r="D36" s="17"/>
      <c r="E36" s="22"/>
      <c r="F36" s="17"/>
      <c r="G36" s="17"/>
      <c r="H36" s="17"/>
      <c r="I36" s="19"/>
      <c r="J36" s="20"/>
      <c r="K36" s="19"/>
      <c r="L36" s="19"/>
      <c r="M36" s="17"/>
      <c r="N36" s="17"/>
      <c r="O36" s="17"/>
      <c r="P36" s="17"/>
      <c r="Q36" s="17"/>
      <c r="R36" s="36"/>
      <c r="S36" s="17"/>
      <c r="T36" s="17"/>
    </row>
    <row r="37" spans="1:20" ht="12.75">
      <c r="A37" s="18"/>
      <c r="B37" s="17"/>
      <c r="C37" s="17"/>
      <c r="D37" s="17"/>
      <c r="E37" s="22"/>
      <c r="F37" s="17"/>
      <c r="G37" s="17"/>
      <c r="H37" s="17"/>
      <c r="I37" s="19"/>
      <c r="J37" s="20"/>
      <c r="K37" s="19"/>
      <c r="L37" s="19"/>
      <c r="M37" s="17"/>
      <c r="N37" s="17"/>
      <c r="O37" s="17"/>
      <c r="P37" s="17"/>
      <c r="Q37" s="17"/>
      <c r="R37" s="36"/>
      <c r="S37" s="17"/>
      <c r="T37" s="17"/>
    </row>
    <row r="38" spans="1:20" ht="12.75">
      <c r="A38" s="18"/>
      <c r="B38" s="17"/>
      <c r="C38" s="17"/>
      <c r="D38" s="17"/>
      <c r="E38" s="22"/>
      <c r="F38" s="17"/>
      <c r="G38" s="17"/>
      <c r="H38" s="17"/>
      <c r="I38" s="19"/>
      <c r="J38" s="20"/>
      <c r="K38" s="19"/>
      <c r="L38" s="19"/>
      <c r="M38" s="17"/>
      <c r="N38" s="17"/>
      <c r="O38" s="17"/>
      <c r="P38" s="17"/>
      <c r="Q38" s="17"/>
      <c r="R38" s="36"/>
      <c r="S38" s="17"/>
      <c r="T38" s="17"/>
    </row>
    <row r="39" spans="1:20" ht="12.75">
      <c r="A39" s="18"/>
      <c r="B39" s="17"/>
      <c r="C39" s="17"/>
      <c r="D39" s="17"/>
      <c r="E39" s="22"/>
      <c r="F39" s="17"/>
      <c r="G39" s="17"/>
      <c r="H39" s="17"/>
      <c r="I39" s="19"/>
      <c r="J39" s="20"/>
      <c r="K39" s="19"/>
      <c r="L39" s="19"/>
      <c r="M39" s="17"/>
      <c r="N39" s="17"/>
      <c r="O39" s="17"/>
      <c r="P39" s="17"/>
      <c r="Q39" s="17"/>
      <c r="R39" s="36"/>
      <c r="S39" s="17"/>
      <c r="T39" s="17"/>
    </row>
    <row r="40" spans="1:20" ht="12.75">
      <c r="A40" s="18"/>
      <c r="B40" s="17"/>
      <c r="C40" s="17"/>
      <c r="D40" s="17"/>
      <c r="E40" s="22"/>
      <c r="F40" s="17"/>
      <c r="G40" s="17"/>
      <c r="H40" s="17"/>
      <c r="I40" s="19"/>
      <c r="J40" s="20"/>
      <c r="K40" s="19"/>
      <c r="L40" s="19"/>
      <c r="M40" s="17"/>
      <c r="N40" s="17"/>
      <c r="O40" s="17"/>
      <c r="P40" s="17"/>
      <c r="Q40" s="17"/>
      <c r="R40" s="36"/>
      <c r="S40" s="17"/>
      <c r="T40" s="17"/>
    </row>
    <row r="41" spans="1:20" ht="12.75">
      <c r="A41" s="18"/>
      <c r="B41" s="17"/>
      <c r="C41" s="17"/>
      <c r="D41" s="17"/>
      <c r="E41" s="22"/>
      <c r="F41" s="17"/>
      <c r="G41" s="17"/>
      <c r="H41" s="17"/>
      <c r="I41" s="19"/>
      <c r="J41" s="20"/>
      <c r="K41" s="19"/>
      <c r="L41" s="19"/>
      <c r="M41" s="17"/>
      <c r="N41" s="17"/>
      <c r="O41" s="17"/>
      <c r="P41" s="17"/>
      <c r="Q41" s="17"/>
      <c r="R41" s="36"/>
      <c r="S41" s="17"/>
      <c r="T41" s="17"/>
    </row>
    <row r="42" spans="1:20" ht="12.75">
      <c r="A42" s="18"/>
      <c r="B42" s="17"/>
      <c r="C42" s="17"/>
      <c r="D42" s="17"/>
      <c r="E42" s="22"/>
      <c r="F42" s="17"/>
      <c r="G42" s="17"/>
      <c r="H42" s="17"/>
      <c r="I42" s="19"/>
      <c r="J42" s="23"/>
      <c r="K42" s="19"/>
      <c r="L42" s="19"/>
      <c r="M42" s="17"/>
      <c r="N42" s="17"/>
      <c r="O42" s="17"/>
      <c r="P42" s="17"/>
      <c r="Q42" s="17"/>
      <c r="R42" s="36"/>
      <c r="S42" s="17"/>
      <c r="T42" s="17"/>
    </row>
    <row r="43" spans="1:20" ht="12.75">
      <c r="A43" s="18"/>
      <c r="B43" s="17"/>
      <c r="C43" s="17"/>
      <c r="D43" s="17"/>
      <c r="E43" s="22"/>
      <c r="F43" s="17"/>
      <c r="G43" s="17"/>
      <c r="H43" s="17"/>
      <c r="I43" s="19"/>
      <c r="J43" s="23"/>
      <c r="K43" s="19"/>
      <c r="L43" s="19"/>
      <c r="M43" s="17"/>
      <c r="N43" s="17"/>
      <c r="O43" s="17"/>
      <c r="P43" s="17"/>
      <c r="Q43" s="17"/>
      <c r="R43" s="36"/>
      <c r="S43" s="17"/>
      <c r="T43" s="17"/>
    </row>
  </sheetData>
  <sheetProtection/>
  <autoFilter ref="A2:T27"/>
  <mergeCells count="2">
    <mergeCell ref="A27:O27"/>
    <mergeCell ref="A1:Q1"/>
  </mergeCells>
  <printOptions horizontalCentered="1"/>
  <pageMargins left="0.1968503937007874" right="0.18" top="0.2755905511811024" bottom="0.32" header="0.25" footer="0.18"/>
  <pageSetup horizontalDpi="600" verticalDpi="600" orientation="landscape" paperSize="9" scale="75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O5" sqref="O5"/>
    </sheetView>
  </sheetViews>
  <sheetFormatPr defaultColWidth="4.75390625" defaultRowHeight="12.75"/>
  <cols>
    <col min="1" max="1" width="5.00390625" style="6" customWidth="1"/>
    <col min="2" max="2" width="9.375" style="5" customWidth="1"/>
    <col min="3" max="3" width="11.375" style="5" customWidth="1"/>
    <col min="4" max="4" width="22.625" style="5" customWidth="1"/>
    <col min="5" max="5" width="12.25390625" style="7" customWidth="1"/>
    <col min="6" max="6" width="15.00390625" style="5" customWidth="1"/>
    <col min="7" max="7" width="15.875" style="5" customWidth="1"/>
    <col min="8" max="8" width="18.625" style="5" customWidth="1"/>
    <col min="9" max="9" width="14.625" style="8" customWidth="1"/>
    <col min="10" max="10" width="13.125" style="11" customWidth="1"/>
    <col min="11" max="11" width="15.875" style="8" customWidth="1"/>
    <col min="12" max="16384" width="4.75390625" style="5" customWidth="1"/>
  </cols>
  <sheetData>
    <row r="1" spans="2:11" ht="32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27" customHeight="1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27" customHeight="1"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47.25" customHeight="1">
      <c r="A4" s="43"/>
      <c r="B4" s="52" t="s">
        <v>154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ht="38.25">
      <c r="A5" s="1" t="s">
        <v>25</v>
      </c>
      <c r="B5" s="2" t="s">
        <v>16</v>
      </c>
      <c r="C5" s="2" t="s">
        <v>48</v>
      </c>
      <c r="D5" s="1" t="s">
        <v>17</v>
      </c>
      <c r="E5" s="2" t="s">
        <v>26</v>
      </c>
      <c r="F5" s="1" t="s">
        <v>15</v>
      </c>
      <c r="G5" s="1" t="s">
        <v>18</v>
      </c>
      <c r="H5" s="3" t="s">
        <v>24</v>
      </c>
      <c r="I5" s="4" t="s">
        <v>22</v>
      </c>
      <c r="J5" s="3" t="s">
        <v>65</v>
      </c>
      <c r="K5" s="1" t="s">
        <v>55</v>
      </c>
    </row>
    <row r="6" spans="1:11" s="17" customFormat="1" ht="50.25" customHeight="1">
      <c r="A6" s="30" t="s">
        <v>149</v>
      </c>
      <c r="B6" s="13" t="s">
        <v>74</v>
      </c>
      <c r="C6" s="13" t="s">
        <v>84</v>
      </c>
      <c r="D6" s="14" t="s">
        <v>34</v>
      </c>
      <c r="E6" s="13" t="s">
        <v>35</v>
      </c>
      <c r="F6" s="14" t="s">
        <v>49</v>
      </c>
      <c r="G6" s="14" t="s">
        <v>8</v>
      </c>
      <c r="H6" s="15">
        <v>105950</v>
      </c>
      <c r="I6" s="31">
        <f>J6/H6*100</f>
        <v>65.59697970740915</v>
      </c>
      <c r="J6" s="15">
        <v>69500</v>
      </c>
      <c r="K6" s="14" t="s">
        <v>30</v>
      </c>
    </row>
    <row r="7" spans="1:11" s="17" customFormat="1" ht="47.25" customHeight="1">
      <c r="A7" s="30" t="s">
        <v>150</v>
      </c>
      <c r="B7" s="13" t="s">
        <v>76</v>
      </c>
      <c r="C7" s="13" t="s">
        <v>85</v>
      </c>
      <c r="D7" s="14" t="s">
        <v>142</v>
      </c>
      <c r="E7" s="13" t="s">
        <v>6</v>
      </c>
      <c r="F7" s="14" t="s">
        <v>54</v>
      </c>
      <c r="G7" s="14" t="s">
        <v>100</v>
      </c>
      <c r="H7" s="15">
        <v>100000</v>
      </c>
      <c r="I7" s="31">
        <f>J7/H7*100</f>
        <v>70</v>
      </c>
      <c r="J7" s="15">
        <v>70000</v>
      </c>
      <c r="K7" s="14" t="s">
        <v>30</v>
      </c>
    </row>
    <row r="8" spans="1:11" s="12" customFormat="1" ht="45.75" customHeight="1">
      <c r="A8" s="30" t="s">
        <v>151</v>
      </c>
      <c r="B8" s="13" t="s">
        <v>75</v>
      </c>
      <c r="C8" s="13" t="s">
        <v>85</v>
      </c>
      <c r="D8" s="14" t="s">
        <v>97</v>
      </c>
      <c r="E8" s="13" t="s">
        <v>40</v>
      </c>
      <c r="F8" s="14" t="s">
        <v>54</v>
      </c>
      <c r="G8" s="14" t="s">
        <v>7</v>
      </c>
      <c r="H8" s="15">
        <v>95000</v>
      </c>
      <c r="I8" s="31">
        <f>J8/H8*100</f>
        <v>61.05263157894737</v>
      </c>
      <c r="J8" s="15">
        <v>58000</v>
      </c>
      <c r="K8" s="14" t="s">
        <v>30</v>
      </c>
    </row>
    <row r="9" spans="1:11" s="17" customFormat="1" ht="48.75" customHeight="1">
      <c r="A9" s="30" t="s">
        <v>152</v>
      </c>
      <c r="B9" s="13" t="s">
        <v>73</v>
      </c>
      <c r="C9" s="13" t="s">
        <v>84</v>
      </c>
      <c r="D9" s="14" t="s">
        <v>142</v>
      </c>
      <c r="E9" s="13" t="s">
        <v>6</v>
      </c>
      <c r="F9" s="14" t="s">
        <v>54</v>
      </c>
      <c r="G9" s="14" t="s">
        <v>103</v>
      </c>
      <c r="H9" s="15">
        <v>110000</v>
      </c>
      <c r="I9" s="31">
        <f>J9/H9*100</f>
        <v>63.63636363636363</v>
      </c>
      <c r="J9" s="15">
        <v>70000</v>
      </c>
      <c r="K9" s="14" t="s">
        <v>30</v>
      </c>
    </row>
    <row r="10" spans="1:11" s="17" customFormat="1" ht="72" customHeight="1">
      <c r="A10" s="30" t="s">
        <v>153</v>
      </c>
      <c r="B10" s="13" t="s">
        <v>125</v>
      </c>
      <c r="C10" s="13" t="s">
        <v>86</v>
      </c>
      <c r="D10" s="14" t="s">
        <v>126</v>
      </c>
      <c r="E10" s="13" t="s">
        <v>127</v>
      </c>
      <c r="F10" s="14" t="s">
        <v>94</v>
      </c>
      <c r="G10" s="14" t="s">
        <v>138</v>
      </c>
      <c r="H10" s="15">
        <v>160000</v>
      </c>
      <c r="I10" s="31">
        <f>J10/H10*100</f>
        <v>43.75</v>
      </c>
      <c r="J10" s="15">
        <v>70000</v>
      </c>
      <c r="K10" s="14" t="s">
        <v>30</v>
      </c>
    </row>
    <row r="11" spans="1:13" ht="18">
      <c r="A11" s="21"/>
      <c r="B11" s="21"/>
      <c r="C11" s="21"/>
      <c r="D11" s="21"/>
      <c r="E11" s="21"/>
      <c r="F11" s="21"/>
      <c r="G11" s="21"/>
      <c r="H11" s="17"/>
      <c r="I11" s="19"/>
      <c r="J11" s="20"/>
      <c r="K11" s="19"/>
      <c r="L11" s="17"/>
      <c r="M11" s="17"/>
    </row>
    <row r="12" spans="1:13" ht="12.75">
      <c r="A12" s="18"/>
      <c r="B12" s="17"/>
      <c r="C12" s="17"/>
      <c r="D12" s="17"/>
      <c r="E12" s="22"/>
      <c r="F12" s="17"/>
      <c r="G12" s="17"/>
      <c r="H12" s="17"/>
      <c r="I12" s="19"/>
      <c r="J12" s="20"/>
      <c r="K12" s="19"/>
      <c r="L12" s="17"/>
      <c r="M12" s="17"/>
    </row>
    <row r="13" spans="1:13" ht="12.75">
      <c r="A13" s="18"/>
      <c r="B13" s="17"/>
      <c r="C13" s="17"/>
      <c r="D13" s="17"/>
      <c r="E13" s="22"/>
      <c r="F13" s="17"/>
      <c r="G13" s="17"/>
      <c r="H13" s="17"/>
      <c r="I13" s="19"/>
      <c r="J13" s="20"/>
      <c r="K13" s="19"/>
      <c r="L13" s="17"/>
      <c r="M13" s="17"/>
    </row>
    <row r="14" spans="1:13" ht="12.75">
      <c r="A14" s="18"/>
      <c r="B14" s="17"/>
      <c r="C14" s="17"/>
      <c r="D14" s="17"/>
      <c r="E14" s="22"/>
      <c r="F14" s="17"/>
      <c r="G14" s="17"/>
      <c r="H14" s="17"/>
      <c r="I14" s="19"/>
      <c r="J14" s="20"/>
      <c r="K14" s="19"/>
      <c r="L14" s="17"/>
      <c r="M14" s="17"/>
    </row>
    <row r="15" spans="1:13" ht="12.75">
      <c r="A15" s="18"/>
      <c r="B15" s="17"/>
      <c r="C15" s="17"/>
      <c r="D15" s="17"/>
      <c r="E15" s="22"/>
      <c r="F15" s="17"/>
      <c r="G15" s="17"/>
      <c r="H15" s="17"/>
      <c r="I15" s="19"/>
      <c r="J15" s="20"/>
      <c r="K15" s="19"/>
      <c r="L15" s="17"/>
      <c r="M15" s="17"/>
    </row>
    <row r="16" spans="1:13" ht="12.75">
      <c r="A16" s="18"/>
      <c r="B16" s="17"/>
      <c r="C16" s="17"/>
      <c r="D16" s="17"/>
      <c r="E16" s="22"/>
      <c r="F16" s="17"/>
      <c r="G16" s="17"/>
      <c r="H16" s="17"/>
      <c r="I16" s="19"/>
      <c r="J16" s="20"/>
      <c r="K16" s="19"/>
      <c r="L16" s="17"/>
      <c r="M16" s="17"/>
    </row>
    <row r="17" spans="1:13" ht="12.75">
      <c r="A17" s="18"/>
      <c r="B17" s="17"/>
      <c r="C17" s="17"/>
      <c r="D17" s="17"/>
      <c r="E17" s="22"/>
      <c r="F17" s="17"/>
      <c r="G17" s="17"/>
      <c r="H17" s="17"/>
      <c r="I17" s="19"/>
      <c r="J17" s="20"/>
      <c r="K17" s="19"/>
      <c r="L17" s="17"/>
      <c r="M17" s="17"/>
    </row>
    <row r="18" spans="1:13" ht="12.75">
      <c r="A18" s="18"/>
      <c r="B18" s="17"/>
      <c r="C18" s="17"/>
      <c r="D18" s="17"/>
      <c r="E18" s="22"/>
      <c r="F18" s="17"/>
      <c r="G18" s="17"/>
      <c r="H18" s="17"/>
      <c r="I18" s="19"/>
      <c r="J18" s="20"/>
      <c r="K18" s="19"/>
      <c r="L18" s="17"/>
      <c r="M18" s="17"/>
    </row>
    <row r="19" spans="1:13" ht="12.75">
      <c r="A19" s="18"/>
      <c r="B19" s="17"/>
      <c r="C19" s="17"/>
      <c r="D19" s="17"/>
      <c r="E19" s="22"/>
      <c r="F19" s="17"/>
      <c r="G19" s="17"/>
      <c r="H19" s="17"/>
      <c r="I19" s="19"/>
      <c r="J19" s="20"/>
      <c r="K19" s="19"/>
      <c r="L19" s="17"/>
      <c r="M19" s="17"/>
    </row>
    <row r="20" spans="1:13" ht="12.75">
      <c r="A20" s="18"/>
      <c r="B20" s="17"/>
      <c r="C20" s="17"/>
      <c r="D20" s="17"/>
      <c r="E20" s="22"/>
      <c r="F20" s="17"/>
      <c r="G20" s="17"/>
      <c r="H20" s="17"/>
      <c r="I20" s="19"/>
      <c r="J20" s="20"/>
      <c r="K20" s="19"/>
      <c r="L20" s="17"/>
      <c r="M20" s="17"/>
    </row>
    <row r="21" spans="1:13" ht="12.75">
      <c r="A21" s="18"/>
      <c r="B21" s="17"/>
      <c r="C21" s="17"/>
      <c r="D21" s="17"/>
      <c r="E21" s="22"/>
      <c r="F21" s="17"/>
      <c r="G21" s="17"/>
      <c r="H21" s="17"/>
      <c r="I21" s="19"/>
      <c r="J21" s="20"/>
      <c r="K21" s="19"/>
      <c r="L21" s="17"/>
      <c r="M21" s="17"/>
    </row>
    <row r="22" spans="1:13" ht="12.75">
      <c r="A22" s="18"/>
      <c r="B22" s="17"/>
      <c r="C22" s="17"/>
      <c r="D22" s="17"/>
      <c r="E22" s="22"/>
      <c r="F22" s="17"/>
      <c r="G22" s="17"/>
      <c r="H22" s="17"/>
      <c r="I22" s="19"/>
      <c r="J22" s="20"/>
      <c r="K22" s="19"/>
      <c r="L22" s="17"/>
      <c r="M22" s="17"/>
    </row>
    <row r="23" spans="1:13" ht="12.75">
      <c r="A23" s="18"/>
      <c r="B23" s="17"/>
      <c r="C23" s="17"/>
      <c r="D23" s="17"/>
      <c r="E23" s="22"/>
      <c r="F23" s="17"/>
      <c r="G23" s="17"/>
      <c r="H23" s="17"/>
      <c r="I23" s="19"/>
      <c r="J23" s="20"/>
      <c r="K23" s="19"/>
      <c r="L23" s="17"/>
      <c r="M23" s="17"/>
    </row>
    <row r="24" spans="1:13" ht="12.75">
      <c r="A24" s="18"/>
      <c r="B24" s="17"/>
      <c r="C24" s="17"/>
      <c r="D24" s="17"/>
      <c r="E24" s="22"/>
      <c r="F24" s="17"/>
      <c r="G24" s="17"/>
      <c r="H24" s="17"/>
      <c r="I24" s="19"/>
      <c r="J24" s="23"/>
      <c r="K24" s="19"/>
      <c r="L24" s="17"/>
      <c r="M24" s="17"/>
    </row>
    <row r="25" spans="1:13" ht="12.75">
      <c r="A25" s="18"/>
      <c r="B25" s="17"/>
      <c r="C25" s="17"/>
      <c r="D25" s="17"/>
      <c r="E25" s="22"/>
      <c r="F25" s="17"/>
      <c r="G25" s="17"/>
      <c r="H25" s="17"/>
      <c r="I25" s="19"/>
      <c r="J25" s="23"/>
      <c r="K25" s="19"/>
      <c r="L25" s="17"/>
      <c r="M25" s="17"/>
    </row>
  </sheetData>
  <sheetProtection/>
  <mergeCells count="4">
    <mergeCell ref="B1:K1"/>
    <mergeCell ref="B2:K2"/>
    <mergeCell ref="B3:K3"/>
    <mergeCell ref="B4:K4"/>
  </mergeCells>
  <printOptions horizontalCentered="1"/>
  <pageMargins left="0.1968503937007874" right="0.1968503937007874" top="0.4724409448818898" bottom="0.31496062992125984" header="0.2362204724409449" footer="0.1968503937007874"/>
  <pageSetup fitToHeight="0" fitToWidth="1" horizontalDpi="600" verticalDpi="600" orientation="landscape" paperSize="9" scale="95" r:id="rId1"/>
  <headerFooter alignWithMargins="0">
    <oddHeader>&amp;L&amp;"Tahoma,Tučné"&amp;12Usnesení č. 8/690&amp;"Tahoma,Obyčejné" - Příloha č. 2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Dračková Renáta</cp:lastModifiedBy>
  <cp:lastPrinted>2014-03-03T08:34:39Z</cp:lastPrinted>
  <dcterms:created xsi:type="dcterms:W3CDTF">2008-05-07T05:55:04Z</dcterms:created>
  <dcterms:modified xsi:type="dcterms:W3CDTF">2014-03-03T08:34:42Z</dcterms:modified>
  <cp:category/>
  <cp:version/>
  <cp:contentType/>
  <cp:contentStatus/>
</cp:coreProperties>
</file>