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570" windowHeight="9630" firstSheet="1" activeTab="1"/>
  </bookViews>
  <sheets>
    <sheet name="KPVP celkový přehled" sheetId="1" r:id="rId1"/>
    <sheet name="nepodpořené" sheetId="2" r:id="rId2"/>
  </sheets>
  <definedNames>
    <definedName name="_xlnm._FilterDatabase" localSheetId="0" hidden="1">'KPVP celkový přehled'!$A$2:$AT$38</definedName>
    <definedName name="_xlnm.Print_Titles" localSheetId="0">'KPVP celkový přehled'!$2:$2</definedName>
    <definedName name="_xlnm.Print_Area" localSheetId="0">'KPVP celkový přehled'!$A$1:$O$38</definedName>
    <definedName name="_xlnm.Print_Area" localSheetId="1">'nepodpořené'!$A$1:$J$8</definedName>
    <definedName name="Z_5640D937_16C6_4568_96B0_814CDE984080_.wvu.FilterData" localSheetId="0" hidden="1">'KPVP celkový přehled'!$A$2:$AT$38</definedName>
    <definedName name="Z_5640D937_16C6_4568_96B0_814CDE984080_.wvu.PrintArea" localSheetId="0" hidden="1">'KPVP celkový přehled'!$A$1:$O$38</definedName>
    <definedName name="Z_5640D937_16C6_4568_96B0_814CDE984080_.wvu.PrintArea" localSheetId="1" hidden="1">'nepodpořené'!$A$1:$J$8</definedName>
    <definedName name="Z_5640D937_16C6_4568_96B0_814CDE984080_.wvu.PrintTitles" localSheetId="0" hidden="1">'KPVP celkový přehled'!$2:$2</definedName>
    <definedName name="Z_9DF59582_C2DE_4B8D_91F9_BB8284BDFCB2_.wvu.FilterData" localSheetId="0" hidden="1">'KPVP celkový přehled'!$A$2:$AT$38</definedName>
    <definedName name="Z_9DF59582_C2DE_4B8D_91F9_BB8284BDFCB2_.wvu.PrintArea" localSheetId="0" hidden="1">'KPVP celkový přehled'!$A$1:$O$38</definedName>
    <definedName name="Z_9DF59582_C2DE_4B8D_91F9_BB8284BDFCB2_.wvu.PrintArea" localSheetId="1" hidden="1">'nepodpořené'!$A$1:$J$8</definedName>
    <definedName name="Z_9DF59582_C2DE_4B8D_91F9_BB8284BDFCB2_.wvu.PrintTitles" localSheetId="0" hidden="1">'KPVP celkový přehled'!$2:$2</definedName>
  </definedNames>
  <calcPr fullCalcOnLoad="1"/>
</workbook>
</file>

<file path=xl/sharedStrings.xml><?xml version="1.0" encoding="utf-8"?>
<sst xmlns="http://schemas.openxmlformats.org/spreadsheetml/2006/main" count="375" uniqueCount="187">
  <si>
    <t>Celkem požadavek</t>
  </si>
  <si>
    <t>Název žadatele</t>
  </si>
  <si>
    <t>Název projektu</t>
  </si>
  <si>
    <t>Účel dotace</t>
  </si>
  <si>
    <t>Doba realizace projektu</t>
  </si>
  <si>
    <t>% spoluúčast dotace na CUN</t>
  </si>
  <si>
    <t>Stanovisko  odboru SOC k podpoře dotací</t>
  </si>
  <si>
    <t>Celkové uznatelné náklady projektu     (v Kč)</t>
  </si>
  <si>
    <t>IČ</t>
  </si>
  <si>
    <t>Právní forma žadatele</t>
  </si>
  <si>
    <t>Poř. č.</t>
  </si>
  <si>
    <t>investiční</t>
  </si>
  <si>
    <t>66933579</t>
  </si>
  <si>
    <t>ALDIO - alternativní doprava imobilních osob</t>
  </si>
  <si>
    <t>neinvestiční</t>
  </si>
  <si>
    <t>27027686</t>
  </si>
  <si>
    <t>Agentura podporovaného zaměstnávání</t>
  </si>
  <si>
    <t>Charita sv. Alexandra</t>
  </si>
  <si>
    <t>26520788</t>
  </si>
  <si>
    <t>PRAPOS</t>
  </si>
  <si>
    <t>27011283</t>
  </si>
  <si>
    <t>26593548</t>
  </si>
  <si>
    <t>Slezská diakonie</t>
  </si>
  <si>
    <t>65468562</t>
  </si>
  <si>
    <t xml:space="preserve">Požadovaná dotace v Kč </t>
  </si>
  <si>
    <t>obecně prospěšná společnost</t>
  </si>
  <si>
    <t>25902148</t>
  </si>
  <si>
    <t>Č. žádosti</t>
  </si>
  <si>
    <t>Kód dotačního titulu</t>
  </si>
  <si>
    <t>církevní organizace</t>
  </si>
  <si>
    <t xml:space="preserve">Ostravská organizace vozíčkářů o.s. </t>
  </si>
  <si>
    <t>Druh dotace</t>
  </si>
  <si>
    <t>48804517</t>
  </si>
  <si>
    <t>pohonné hmoty, mzdové náklady</t>
  </si>
  <si>
    <t>28586719</t>
  </si>
  <si>
    <t>společnost s ručením omezeným</t>
  </si>
  <si>
    <t>kancelářské potřeby, cestovné, mzdové náklady</t>
  </si>
  <si>
    <t>mzdové náklady</t>
  </si>
  <si>
    <t>ZELENÁ DÍLNA s.r.o.</t>
  </si>
  <si>
    <t>doporučeno</t>
  </si>
  <si>
    <t>Hodnocení projektů přihlášených do Programu realizace specifických aktivit Moravskoslezského krajského plánu vyrovnávání příležitostí pro občany se zdravotním postižením na rok 2014</t>
  </si>
  <si>
    <t>23/14</t>
  </si>
  <si>
    <t>22/14</t>
  </si>
  <si>
    <t>04/14</t>
  </si>
  <si>
    <t>14/14</t>
  </si>
  <si>
    <t>16/14</t>
  </si>
  <si>
    <t>12/14</t>
  </si>
  <si>
    <t>11/14</t>
  </si>
  <si>
    <t>03/14</t>
  </si>
  <si>
    <t>01/14</t>
  </si>
  <si>
    <t>15/14</t>
  </si>
  <si>
    <t>20/14</t>
  </si>
  <si>
    <t>17/14</t>
  </si>
  <si>
    <t>24/14</t>
  </si>
  <si>
    <t>27/14</t>
  </si>
  <si>
    <t>18/14</t>
  </si>
  <si>
    <t>28/14</t>
  </si>
  <si>
    <t>05/14</t>
  </si>
  <si>
    <t>13/14</t>
  </si>
  <si>
    <t>02/14</t>
  </si>
  <si>
    <t>26/14</t>
  </si>
  <si>
    <t>06/14</t>
  </si>
  <si>
    <t>KPVP 2/14</t>
  </si>
  <si>
    <t>KPVP 3/14</t>
  </si>
  <si>
    <t>KPVP 4/14</t>
  </si>
  <si>
    <t>KPVP 1/14</t>
  </si>
  <si>
    <t>1. 1.-31. 12. 2014</t>
  </si>
  <si>
    <t>1. 3.-30. 11. 2014</t>
  </si>
  <si>
    <t>1. 3.-31. 12. 2014</t>
  </si>
  <si>
    <t>1. 2.-31. 12. 2014</t>
  </si>
  <si>
    <t>Máme to stejně</t>
  </si>
  <si>
    <t>kancelářské potřeby, fotoaparát, diktafon, promítací plátno, pronájem prostor, mzdové náklady</t>
  </si>
  <si>
    <t>Propagace služby rané péče v Moravskoslezském kraji</t>
  </si>
  <si>
    <t>kancelářské potřeby, služby, mzdové náklady</t>
  </si>
  <si>
    <t>(NE)STOJÍME STRANOU</t>
  </si>
  <si>
    <t>STIGMA NIKOMU NESLUŠÍ</t>
  </si>
  <si>
    <t>Pravou nohou do práce</t>
  </si>
  <si>
    <t>07/14</t>
  </si>
  <si>
    <t>Modrý přístav</t>
  </si>
  <si>
    <t>08/14</t>
  </si>
  <si>
    <t>KPVP 6/14</t>
  </si>
  <si>
    <t>Podpora specializované dopravy</t>
  </si>
  <si>
    <t>09/14</t>
  </si>
  <si>
    <t>Zvýšení kvalifikace pracovníků v oblasti péče o uživatele /klienty s autismem a poruchami autistického spektra</t>
  </si>
  <si>
    <t xml:space="preserve">vzdělávací akce, </t>
  </si>
  <si>
    <t>MIKASA o. s  - volnočasové aktivity pro děti a mládež s kombinovaným postižením</t>
  </si>
  <si>
    <t>22832386</t>
  </si>
  <si>
    <t>10/14</t>
  </si>
  <si>
    <t>Osvěta veřejnosti v oblasti osvojení dítěte se zdravotním postižením prostřednictvím zpravodaje VÝZVA</t>
  </si>
  <si>
    <t>2. 1.-31. 12. 2014</t>
  </si>
  <si>
    <t>KPVP 3/14 A</t>
  </si>
  <si>
    <t>Občanské sdružení - TRIANON</t>
  </si>
  <si>
    <t>26621908</t>
  </si>
  <si>
    <t>Digitalizace a skartace - šance pro ženy se zdravotním postižením</t>
  </si>
  <si>
    <t>kancelářské potřeby, PHM, kanc. nábytek, skartovačka, skener</t>
  </si>
  <si>
    <t>KPVP 5/14</t>
  </si>
  <si>
    <t>Vybavení Zelené dílny</t>
  </si>
  <si>
    <t>1. 5.-31. 12. 2014</t>
  </si>
  <si>
    <t>dodávka Iveco Daily</t>
  </si>
  <si>
    <t>2 paletové vozíky</t>
  </si>
  <si>
    <t>APPN, o. s.</t>
  </si>
  <si>
    <t>26611716</t>
  </si>
  <si>
    <t>APPN, o. s. (Agentura pro neslyšící)</t>
  </si>
  <si>
    <t>Vyřazeno, dotace mj. požadována na mzdové náklady = neuznatelný náklad</t>
  </si>
  <si>
    <t>Spirála o. p. s.</t>
  </si>
  <si>
    <t>29451736</t>
  </si>
  <si>
    <t>Chráněná pracovní místa v divadelním občerstvení</t>
  </si>
  <si>
    <t>spotřební materiál, DDHM, školení a kurzy, inzerce a propagace</t>
  </si>
  <si>
    <t>Udržitelnost výrobních programů a zaměstnanosti OZP v chráněných dílnách Charity sv. Alexandra</t>
  </si>
  <si>
    <t>formátovací pila, užitkový skříňový automobil</t>
  </si>
  <si>
    <t>UnikaCentrum, o.p.s.</t>
  </si>
  <si>
    <t>Specializovaná doprava pro osoby se zdravotním postižením v okrese Karviná</t>
  </si>
  <si>
    <t>pohonné hmoty, drobný materiál, pneumatiky, oprava a udržování auta, školení řidičů, mzdové náklady</t>
  </si>
  <si>
    <t>Výroba lisovaných briket</t>
  </si>
  <si>
    <t>pracovní stoly, židle, skříně, police, nájem</t>
  </si>
  <si>
    <t>nákup a instalace vzduchotechniky, klimatizace</t>
  </si>
  <si>
    <t>Charita Frýdek-Místek</t>
  </si>
  <si>
    <t>45235201</t>
  </si>
  <si>
    <t>Hudební vystoupení na zahradě Oázy pokoje</t>
  </si>
  <si>
    <t>přenosné podium, pronájem stanů, mzdové náklady, odměna za vystoupení</t>
  </si>
  <si>
    <t>Kolpingova rodina Smečno</t>
  </si>
  <si>
    <t>70929688</t>
  </si>
  <si>
    <t>Možnosti podpory pro rodiny s dětmi se SMA (spinální muskulární atrofie)</t>
  </si>
  <si>
    <t>kancelářský materiál, cestovné, tisk info.materiálu, mzdové náklady</t>
  </si>
  <si>
    <t>19/14</t>
  </si>
  <si>
    <t>65469003</t>
  </si>
  <si>
    <t>PROLOMENÍ TICHA</t>
  </si>
  <si>
    <t>Podporované zaměstnávání lidí se zkušeností s duševním onemocněním a kognitivním deficitem</t>
  </si>
  <si>
    <t>spotřební materiál, kancelářská nábytek, spotřeba energie, opravy a udržování, cestovné, jiné uznatelné služby</t>
  </si>
  <si>
    <t>21/14</t>
  </si>
  <si>
    <t>PODPORA SOCIÁLNÍHO PODNIKÁNÍ-VZNIKU DŘEVAŘSKÉ A RUKODĚLNÉ DÍLNY</t>
  </si>
  <si>
    <t xml:space="preserve">spotřební materiál, nábytek a nástroje pro dřevařskou dílnu, opravy a udržování </t>
  </si>
  <si>
    <t>kancelářské potřeby, elektrická energie, cestovné, služby, jiné uznatelné náklady</t>
  </si>
  <si>
    <t>spotřební materiál, energie, oprava a udržování výpočetní techniky, cestovné, jiné uznatelné služby</t>
  </si>
  <si>
    <t xml:space="preserve">Asociace TRIGON, o.p.s. </t>
  </si>
  <si>
    <t>1. 2.-30. 11. 2014</t>
  </si>
  <si>
    <t xml:space="preserve">spotřební materiál, cestovné, služby, mzdové náklady, jiné uznatelné náklady </t>
  </si>
  <si>
    <t>kancelářské potřeby, služby, dohody, jiné uznatelné náklady</t>
  </si>
  <si>
    <t>MANLOMKA s.r.o.</t>
  </si>
  <si>
    <t>27834425</t>
  </si>
  <si>
    <t>Beskydská dílna</t>
  </si>
  <si>
    <t>25/14</t>
  </si>
  <si>
    <t>Svaz neslyšících a nedoslýchavých v České republice</t>
  </si>
  <si>
    <t>00676535</t>
  </si>
  <si>
    <t>Jak komunikovat s osobou se sluchovým postižením</t>
  </si>
  <si>
    <t>tisk a výroba studijních a propagačních materiálů, mzdové náklady</t>
  </si>
  <si>
    <t>spotřební materiál, spotřeba energie, cestovné, jiné uznatelné služby, dohody</t>
  </si>
  <si>
    <t>Svépomocná společnost Mlýnek, o. s.</t>
  </si>
  <si>
    <t>Svépomoc s pomocí</t>
  </si>
  <si>
    <t>01821504</t>
  </si>
  <si>
    <t>Centrum pro zdravotně postižené Moravskoslezského kraje o.p.s.</t>
  </si>
  <si>
    <t>Individuální bezbariérová doprava na Opavsku</t>
  </si>
  <si>
    <t>režijní materiál, PHM, mzdové náklady, pojištění vozidel</t>
  </si>
  <si>
    <t>Individuální bezbariérová doprava na Jičínsku</t>
  </si>
  <si>
    <t>vybavení dřevařské dílny, vybavení šicí dílny</t>
  </si>
  <si>
    <t>spolek</t>
  </si>
  <si>
    <t>29/14</t>
  </si>
  <si>
    <t>RAIN MAN - sdružení rodičů a přátel dětí s autismem</t>
  </si>
  <si>
    <t>70844861</t>
  </si>
  <si>
    <t>Semináře na podporu pečujících osob o děti s PAS pro zvládání situací každodenního života a jejich začleňování do společnosti</t>
  </si>
  <si>
    <t>webhostingové služby, internet, dohody, semináře, pronájem místnosti</t>
  </si>
  <si>
    <t>Vyřazeno, překročena 70% spoluúčast kraje</t>
  </si>
  <si>
    <t>30/14</t>
  </si>
  <si>
    <t>Česká unie neslyšících</t>
  </si>
  <si>
    <t>15. 2.-31. 12. 2014</t>
  </si>
  <si>
    <t>00675547</t>
  </si>
  <si>
    <t>Dejme osobám se sluchovým postižením šanci se uplatnit!</t>
  </si>
  <si>
    <t>kancelářské potřeby, energie, cestovné, služby</t>
  </si>
  <si>
    <t>31/14</t>
  </si>
  <si>
    <t>Družstvo NAPROTI</t>
  </si>
  <si>
    <t>28635574</t>
  </si>
  <si>
    <t>družstvo</t>
  </si>
  <si>
    <t>Udržitelnost a rozšíření služeb Mléčného baru NAPROTI</t>
  </si>
  <si>
    <t xml:space="preserve">spotřební materiál, DDHM, energie, oprava a údržba přístrojů a zařízení, služby </t>
  </si>
  <si>
    <t>32/14</t>
  </si>
  <si>
    <t>Liga lidských práv</t>
  </si>
  <si>
    <t>26600315</t>
  </si>
  <si>
    <t>Od budíčku do večerky. Porozumějte životu lidí v psychiatrických léčebnách</t>
  </si>
  <si>
    <t>1. 4.-30. 11. 2014</t>
  </si>
  <si>
    <t>cestovné, pronájem, mzdové náklady</t>
  </si>
  <si>
    <t>Pro realizaci Programu specifických aktivit Moravskoslezského krajského plánu vyrovnávání příležitostí pro občany se zdravotním postižením bylo z rozpočtu kraje pro rok 2014 vyčleněno 1.800.000 Kč.</t>
  </si>
  <si>
    <t>Vyřazeno, dotace mj. požadována na účetní služby (zajišťované externě) = neuznatelný náklad, organizace nevykonává činnost ve prospěch zdr. post.min. po dobu 1 roku (registrace dne 21. 6. 2013)</t>
  </si>
  <si>
    <t>Neposkytnutí účelových dotací z rozpočtu kraje v Programu realizace specifických aktivit Moravskoslezského krajského plánu vyrovnávání příležitostí pro občany se zdravotním postižením na rok 2014</t>
  </si>
  <si>
    <t>nehodnoceno</t>
  </si>
  <si>
    <t>Počet bodů</t>
  </si>
  <si>
    <t>Centrum pro rodinu a sociální péči o. s.</t>
  </si>
  <si>
    <t>MENS SANA, o.p.s.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</si>
</sst>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10"/>
      <color indexed="13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9" fontId="1" fillId="32" borderId="10" xfId="4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47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0" xfId="4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 shrinkToFit="1"/>
    </xf>
    <xf numFmtId="10" fontId="0" fillId="33" borderId="10" xfId="0" applyNumberForma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34" borderId="10" xfId="0" applyNumberFormat="1" applyFont="1" applyFill="1" applyBorder="1" applyAlignment="1">
      <alignment horizontal="center" vertical="center" wrapText="1" shrinkToFi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6" sqref="G16"/>
    </sheetView>
  </sheetViews>
  <sheetFormatPr defaultColWidth="4.75390625" defaultRowHeight="12.75"/>
  <cols>
    <col min="1" max="1" width="4.875" style="0" customWidth="1"/>
    <col min="2" max="2" width="6.375" style="0" customWidth="1"/>
    <col min="3" max="3" width="7.625" style="0" customWidth="1"/>
    <col min="4" max="4" width="21.625" style="0" customWidth="1"/>
    <col min="5" max="5" width="9.625" style="4" customWidth="1"/>
    <col min="6" max="6" width="10.125" style="0" customWidth="1"/>
    <col min="7" max="7" width="18.25390625" style="0" customWidth="1"/>
    <col min="8" max="8" width="10.375" style="0" customWidth="1"/>
    <col min="9" max="9" width="10.625" style="0" customWidth="1"/>
    <col min="10" max="10" width="12.125" style="2" customWidth="1"/>
    <col min="11" max="11" width="10.625" style="2" customWidth="1"/>
    <col min="12" max="12" width="12.125" style="1" customWidth="1"/>
    <col min="13" max="13" width="12.125" style="0" customWidth="1"/>
    <col min="14" max="14" width="11.25390625" style="0" customWidth="1"/>
    <col min="15" max="15" width="19.00390625" style="7" customWidth="1"/>
  </cols>
  <sheetData>
    <row r="1" spans="1:15" ht="42" customHeight="1">
      <c r="A1" s="79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26" customFormat="1" ht="70.5" customHeight="1">
      <c r="A2" s="10" t="s">
        <v>10</v>
      </c>
      <c r="B2" s="10" t="s">
        <v>27</v>
      </c>
      <c r="C2" s="10" t="s">
        <v>28</v>
      </c>
      <c r="D2" s="10" t="s">
        <v>1</v>
      </c>
      <c r="E2" s="10" t="s">
        <v>8</v>
      </c>
      <c r="F2" s="10" t="s">
        <v>9</v>
      </c>
      <c r="G2" s="10" t="s">
        <v>2</v>
      </c>
      <c r="H2" s="10" t="s">
        <v>7</v>
      </c>
      <c r="I2" s="10" t="s">
        <v>5</v>
      </c>
      <c r="J2" s="10" t="s">
        <v>24</v>
      </c>
      <c r="K2" s="10" t="s">
        <v>31</v>
      </c>
      <c r="L2" s="10" t="s">
        <v>4</v>
      </c>
      <c r="M2" s="10" t="s">
        <v>184</v>
      </c>
      <c r="N2" s="10" t="s">
        <v>6</v>
      </c>
      <c r="O2" s="10" t="s">
        <v>3</v>
      </c>
    </row>
    <row r="3" spans="1:15" s="29" customFormat="1" ht="57" customHeight="1">
      <c r="A3" s="11"/>
      <c r="B3" s="54" t="s">
        <v>56</v>
      </c>
      <c r="C3" s="12" t="s">
        <v>80</v>
      </c>
      <c r="D3" s="13" t="s">
        <v>150</v>
      </c>
      <c r="E3" s="12" t="s">
        <v>21</v>
      </c>
      <c r="F3" s="13" t="s">
        <v>25</v>
      </c>
      <c r="G3" s="13" t="s">
        <v>151</v>
      </c>
      <c r="H3" s="14">
        <v>200000</v>
      </c>
      <c r="I3" s="15">
        <f aca="true" t="shared" si="0" ref="I3:I10">J3/H3*100</f>
        <v>50</v>
      </c>
      <c r="J3" s="14">
        <v>100000</v>
      </c>
      <c r="K3" s="13" t="s">
        <v>14</v>
      </c>
      <c r="L3" s="14" t="s">
        <v>66</v>
      </c>
      <c r="M3" s="16">
        <v>24</v>
      </c>
      <c r="N3" s="17" t="s">
        <v>39</v>
      </c>
      <c r="O3" s="13" t="s">
        <v>152</v>
      </c>
    </row>
    <row r="4" spans="1:15" s="28" customFormat="1" ht="61.5" customHeight="1">
      <c r="A4" s="11"/>
      <c r="B4" s="54" t="s">
        <v>54</v>
      </c>
      <c r="C4" s="12" t="s">
        <v>80</v>
      </c>
      <c r="D4" s="13" t="s">
        <v>150</v>
      </c>
      <c r="E4" s="12" t="s">
        <v>21</v>
      </c>
      <c r="F4" s="13" t="s">
        <v>25</v>
      </c>
      <c r="G4" s="13" t="s">
        <v>153</v>
      </c>
      <c r="H4" s="14">
        <v>200000</v>
      </c>
      <c r="I4" s="15">
        <f t="shared" si="0"/>
        <v>50</v>
      </c>
      <c r="J4" s="14">
        <v>100000</v>
      </c>
      <c r="K4" s="13" t="s">
        <v>14</v>
      </c>
      <c r="L4" s="14" t="s">
        <v>66</v>
      </c>
      <c r="M4" s="16">
        <v>24</v>
      </c>
      <c r="N4" s="17" t="s">
        <v>39</v>
      </c>
      <c r="O4" s="13" t="s">
        <v>152</v>
      </c>
    </row>
    <row r="5" spans="1:15" s="28" customFormat="1" ht="69" customHeight="1">
      <c r="A5" s="11"/>
      <c r="B5" s="54" t="s">
        <v>50</v>
      </c>
      <c r="C5" s="12" t="s">
        <v>95</v>
      </c>
      <c r="D5" s="13" t="s">
        <v>17</v>
      </c>
      <c r="E5" s="12" t="s">
        <v>18</v>
      </c>
      <c r="F5" s="13" t="s">
        <v>29</v>
      </c>
      <c r="G5" s="13" t="s">
        <v>108</v>
      </c>
      <c r="H5" s="14">
        <v>670000</v>
      </c>
      <c r="I5" s="15">
        <f t="shared" si="0"/>
        <v>29.850746268656714</v>
      </c>
      <c r="J5" s="14">
        <v>200000</v>
      </c>
      <c r="K5" s="13" t="s">
        <v>11</v>
      </c>
      <c r="L5" s="14" t="s">
        <v>67</v>
      </c>
      <c r="M5" s="16">
        <v>24</v>
      </c>
      <c r="N5" s="17" t="s">
        <v>39</v>
      </c>
      <c r="O5" s="13" t="s">
        <v>109</v>
      </c>
    </row>
    <row r="6" spans="1:15" s="28" customFormat="1" ht="44.25" customHeight="1">
      <c r="A6" s="11"/>
      <c r="B6" s="54" t="s">
        <v>41</v>
      </c>
      <c r="C6" s="12" t="s">
        <v>95</v>
      </c>
      <c r="D6" s="13" t="s">
        <v>138</v>
      </c>
      <c r="E6" s="12" t="s">
        <v>139</v>
      </c>
      <c r="F6" s="13" t="s">
        <v>35</v>
      </c>
      <c r="G6" s="13" t="s">
        <v>140</v>
      </c>
      <c r="H6" s="14">
        <v>130000</v>
      </c>
      <c r="I6" s="15">
        <f t="shared" si="0"/>
        <v>50</v>
      </c>
      <c r="J6" s="14">
        <v>65000</v>
      </c>
      <c r="K6" s="13" t="s">
        <v>14</v>
      </c>
      <c r="L6" s="14" t="s">
        <v>135</v>
      </c>
      <c r="M6" s="16">
        <v>24</v>
      </c>
      <c r="N6" s="17" t="s">
        <v>39</v>
      </c>
      <c r="O6" s="13" t="s">
        <v>154</v>
      </c>
    </row>
    <row r="7" spans="1:15" s="28" customFormat="1" ht="64.5" customHeight="1">
      <c r="A7" s="11"/>
      <c r="B7" s="54" t="s">
        <v>124</v>
      </c>
      <c r="C7" s="12" t="s">
        <v>62</v>
      </c>
      <c r="D7" s="13" t="s">
        <v>186</v>
      </c>
      <c r="E7" s="12" t="s">
        <v>125</v>
      </c>
      <c r="F7" s="13" t="s">
        <v>25</v>
      </c>
      <c r="G7" s="13" t="s">
        <v>126</v>
      </c>
      <c r="H7" s="14">
        <v>280000</v>
      </c>
      <c r="I7" s="15">
        <f t="shared" si="0"/>
        <v>53.57142857142857</v>
      </c>
      <c r="J7" s="14">
        <v>150000</v>
      </c>
      <c r="K7" s="13" t="s">
        <v>14</v>
      </c>
      <c r="L7" s="14" t="s">
        <v>89</v>
      </c>
      <c r="M7" s="16">
        <v>24</v>
      </c>
      <c r="N7" s="17" t="s">
        <v>39</v>
      </c>
      <c r="O7" s="13" t="s">
        <v>146</v>
      </c>
    </row>
    <row r="8" spans="1:15" s="18" customFormat="1" ht="83.25" customHeight="1">
      <c r="A8" s="11"/>
      <c r="B8" s="54" t="s">
        <v>51</v>
      </c>
      <c r="C8" s="12" t="s">
        <v>90</v>
      </c>
      <c r="D8" s="13" t="s">
        <v>186</v>
      </c>
      <c r="E8" s="12" t="s">
        <v>125</v>
      </c>
      <c r="F8" s="13" t="s">
        <v>155</v>
      </c>
      <c r="G8" s="13" t="s">
        <v>127</v>
      </c>
      <c r="H8" s="14">
        <v>130000</v>
      </c>
      <c r="I8" s="15">
        <f t="shared" si="0"/>
        <v>70</v>
      </c>
      <c r="J8" s="14">
        <v>91000</v>
      </c>
      <c r="K8" s="13" t="s">
        <v>14</v>
      </c>
      <c r="L8" s="14" t="s">
        <v>89</v>
      </c>
      <c r="M8" s="16">
        <v>24</v>
      </c>
      <c r="N8" s="17" t="s">
        <v>39</v>
      </c>
      <c r="O8" s="13" t="s">
        <v>128</v>
      </c>
    </row>
    <row r="9" spans="1:15" s="28" customFormat="1" ht="68.25" customHeight="1">
      <c r="A9" s="11"/>
      <c r="B9" s="54" t="s">
        <v>48</v>
      </c>
      <c r="C9" s="12" t="s">
        <v>65</v>
      </c>
      <c r="D9" s="13" t="s">
        <v>22</v>
      </c>
      <c r="E9" s="12" t="s">
        <v>23</v>
      </c>
      <c r="F9" s="13" t="s">
        <v>29</v>
      </c>
      <c r="G9" s="13" t="s">
        <v>72</v>
      </c>
      <c r="H9" s="14">
        <v>71500</v>
      </c>
      <c r="I9" s="15">
        <f t="shared" si="0"/>
        <v>69.93006993006993</v>
      </c>
      <c r="J9" s="14">
        <v>50000</v>
      </c>
      <c r="K9" s="13" t="s">
        <v>14</v>
      </c>
      <c r="L9" s="14" t="s">
        <v>68</v>
      </c>
      <c r="M9" s="16">
        <v>24</v>
      </c>
      <c r="N9" s="17" t="s">
        <v>39</v>
      </c>
      <c r="O9" s="13" t="s">
        <v>73</v>
      </c>
    </row>
    <row r="10" spans="1:15" s="28" customFormat="1" ht="54.75" customHeight="1">
      <c r="A10" s="11"/>
      <c r="B10" s="54" t="s">
        <v>61</v>
      </c>
      <c r="C10" s="12" t="s">
        <v>90</v>
      </c>
      <c r="D10" s="13" t="s">
        <v>22</v>
      </c>
      <c r="E10" s="12" t="s">
        <v>23</v>
      </c>
      <c r="F10" s="13" t="s">
        <v>29</v>
      </c>
      <c r="G10" s="13" t="s">
        <v>76</v>
      </c>
      <c r="H10" s="14">
        <v>71500</v>
      </c>
      <c r="I10" s="15">
        <f t="shared" si="0"/>
        <v>69.93006993006993</v>
      </c>
      <c r="J10" s="14">
        <v>50000</v>
      </c>
      <c r="K10" s="13" t="s">
        <v>14</v>
      </c>
      <c r="L10" s="14" t="s">
        <v>66</v>
      </c>
      <c r="M10" s="16">
        <v>24</v>
      </c>
      <c r="N10" s="17" t="s">
        <v>39</v>
      </c>
      <c r="O10" s="13" t="s">
        <v>132</v>
      </c>
    </row>
    <row r="11" spans="1:15" s="28" customFormat="1" ht="39.75" customHeight="1">
      <c r="A11" s="64"/>
      <c r="B11" s="66" t="s">
        <v>46</v>
      </c>
      <c r="C11" s="60" t="s">
        <v>95</v>
      </c>
      <c r="D11" s="62" t="s">
        <v>38</v>
      </c>
      <c r="E11" s="60" t="s">
        <v>34</v>
      </c>
      <c r="F11" s="62" t="s">
        <v>35</v>
      </c>
      <c r="G11" s="62" t="s">
        <v>96</v>
      </c>
      <c r="H11" s="72">
        <v>392760</v>
      </c>
      <c r="I11" s="74">
        <v>49.98</v>
      </c>
      <c r="J11" s="14">
        <v>11300</v>
      </c>
      <c r="K11" s="13" t="s">
        <v>14</v>
      </c>
      <c r="L11" s="72" t="s">
        <v>97</v>
      </c>
      <c r="M11" s="70">
        <v>24</v>
      </c>
      <c r="N11" s="68" t="s">
        <v>39</v>
      </c>
      <c r="O11" s="13" t="s">
        <v>99</v>
      </c>
    </row>
    <row r="12" spans="1:15" s="28" customFormat="1" ht="30.75" customHeight="1">
      <c r="A12" s="65"/>
      <c r="B12" s="67"/>
      <c r="C12" s="61"/>
      <c r="D12" s="63"/>
      <c r="E12" s="61"/>
      <c r="F12" s="63"/>
      <c r="G12" s="63"/>
      <c r="H12" s="73"/>
      <c r="I12" s="75"/>
      <c r="J12" s="14">
        <v>185000</v>
      </c>
      <c r="K12" s="13" t="s">
        <v>11</v>
      </c>
      <c r="L12" s="73"/>
      <c r="M12" s="71"/>
      <c r="N12" s="69"/>
      <c r="O12" s="19" t="s">
        <v>98</v>
      </c>
    </row>
    <row r="13" spans="1:15" s="28" customFormat="1" ht="36.75" customHeight="1">
      <c r="A13" s="64"/>
      <c r="B13" s="66" t="s">
        <v>52</v>
      </c>
      <c r="C13" s="60" t="s">
        <v>95</v>
      </c>
      <c r="D13" s="62" t="s">
        <v>19</v>
      </c>
      <c r="E13" s="60" t="s">
        <v>20</v>
      </c>
      <c r="F13" s="62" t="s">
        <v>155</v>
      </c>
      <c r="G13" s="62" t="s">
        <v>113</v>
      </c>
      <c r="H13" s="72">
        <v>400000</v>
      </c>
      <c r="I13" s="74">
        <v>41.75</v>
      </c>
      <c r="J13" s="14">
        <v>97000</v>
      </c>
      <c r="K13" s="13" t="s">
        <v>14</v>
      </c>
      <c r="L13" s="72" t="s">
        <v>69</v>
      </c>
      <c r="M13" s="70">
        <v>24</v>
      </c>
      <c r="N13" s="68" t="s">
        <v>39</v>
      </c>
      <c r="O13" s="19" t="s">
        <v>114</v>
      </c>
    </row>
    <row r="14" spans="1:15" s="28" customFormat="1" ht="39.75" customHeight="1">
      <c r="A14" s="65"/>
      <c r="B14" s="67"/>
      <c r="C14" s="61"/>
      <c r="D14" s="63"/>
      <c r="E14" s="61"/>
      <c r="F14" s="63"/>
      <c r="G14" s="63"/>
      <c r="H14" s="73"/>
      <c r="I14" s="75"/>
      <c r="J14" s="14">
        <v>70000</v>
      </c>
      <c r="K14" s="13" t="s">
        <v>11</v>
      </c>
      <c r="L14" s="73"/>
      <c r="M14" s="71"/>
      <c r="N14" s="69"/>
      <c r="O14" s="13" t="s">
        <v>115</v>
      </c>
    </row>
    <row r="15" spans="1:15" s="28" customFormat="1" ht="59.25" customHeight="1">
      <c r="A15" s="11"/>
      <c r="B15" s="54" t="s">
        <v>49</v>
      </c>
      <c r="C15" s="12" t="s">
        <v>65</v>
      </c>
      <c r="D15" s="13" t="s">
        <v>120</v>
      </c>
      <c r="E15" s="12" t="s">
        <v>121</v>
      </c>
      <c r="F15" s="13" t="s">
        <v>155</v>
      </c>
      <c r="G15" s="13" t="s">
        <v>122</v>
      </c>
      <c r="H15" s="14">
        <v>72000</v>
      </c>
      <c r="I15" s="15">
        <v>69.44</v>
      </c>
      <c r="J15" s="14">
        <v>50000</v>
      </c>
      <c r="K15" s="13" t="s">
        <v>14</v>
      </c>
      <c r="L15" s="14" t="s">
        <v>68</v>
      </c>
      <c r="M15" s="16">
        <v>23</v>
      </c>
      <c r="N15" s="17" t="s">
        <v>39</v>
      </c>
      <c r="O15" s="13" t="s">
        <v>123</v>
      </c>
    </row>
    <row r="16" spans="1:15" s="28" customFormat="1" ht="78.75" customHeight="1">
      <c r="A16" s="11"/>
      <c r="B16" s="54" t="s">
        <v>129</v>
      </c>
      <c r="C16" s="12" t="s">
        <v>95</v>
      </c>
      <c r="D16" s="13" t="s">
        <v>186</v>
      </c>
      <c r="E16" s="12" t="s">
        <v>125</v>
      </c>
      <c r="F16" s="13" t="s">
        <v>25</v>
      </c>
      <c r="G16" s="13" t="s">
        <v>130</v>
      </c>
      <c r="H16" s="14">
        <v>120000</v>
      </c>
      <c r="I16" s="15">
        <f aca="true" t="shared" si="1" ref="I16:I36">J16/H16*100</f>
        <v>50</v>
      </c>
      <c r="J16" s="14">
        <v>60000</v>
      </c>
      <c r="K16" s="13" t="s">
        <v>14</v>
      </c>
      <c r="L16" s="14" t="s">
        <v>89</v>
      </c>
      <c r="M16" s="16">
        <v>23</v>
      </c>
      <c r="N16" s="17" t="s">
        <v>39</v>
      </c>
      <c r="O16" s="13" t="s">
        <v>131</v>
      </c>
    </row>
    <row r="17" spans="1:15" s="28" customFormat="1" ht="51">
      <c r="A17" s="11"/>
      <c r="B17" s="54" t="s">
        <v>57</v>
      </c>
      <c r="C17" s="12" t="s">
        <v>62</v>
      </c>
      <c r="D17" s="13" t="s">
        <v>22</v>
      </c>
      <c r="E17" s="12" t="s">
        <v>23</v>
      </c>
      <c r="F17" s="13" t="s">
        <v>29</v>
      </c>
      <c r="G17" s="13" t="s">
        <v>75</v>
      </c>
      <c r="H17" s="14">
        <v>172000</v>
      </c>
      <c r="I17" s="15">
        <f t="shared" si="1"/>
        <v>69.76744186046511</v>
      </c>
      <c r="J17" s="14">
        <v>120000</v>
      </c>
      <c r="K17" s="13" t="s">
        <v>14</v>
      </c>
      <c r="L17" s="14" t="s">
        <v>66</v>
      </c>
      <c r="M17" s="16">
        <v>23</v>
      </c>
      <c r="N17" s="17" t="s">
        <v>39</v>
      </c>
      <c r="O17" s="13" t="s">
        <v>136</v>
      </c>
    </row>
    <row r="18" spans="1:15" s="28" customFormat="1" ht="53.25" customHeight="1">
      <c r="A18" s="11"/>
      <c r="B18" s="54" t="s">
        <v>77</v>
      </c>
      <c r="C18" s="12" t="s">
        <v>64</v>
      </c>
      <c r="D18" s="13" t="s">
        <v>22</v>
      </c>
      <c r="E18" s="12" t="s">
        <v>23</v>
      </c>
      <c r="F18" s="13" t="s">
        <v>29</v>
      </c>
      <c r="G18" s="13" t="s">
        <v>78</v>
      </c>
      <c r="H18" s="14">
        <v>65000</v>
      </c>
      <c r="I18" s="15">
        <f t="shared" si="1"/>
        <v>70</v>
      </c>
      <c r="J18" s="14">
        <v>45500</v>
      </c>
      <c r="K18" s="13" t="s">
        <v>14</v>
      </c>
      <c r="L18" s="14" t="s">
        <v>66</v>
      </c>
      <c r="M18" s="16">
        <v>23</v>
      </c>
      <c r="N18" s="17" t="s">
        <v>39</v>
      </c>
      <c r="O18" s="13" t="s">
        <v>137</v>
      </c>
    </row>
    <row r="19" spans="1:15" s="28" customFormat="1" ht="76.5">
      <c r="A19" s="39"/>
      <c r="B19" s="55" t="s">
        <v>87</v>
      </c>
      <c r="C19" s="40" t="s">
        <v>65</v>
      </c>
      <c r="D19" s="59" t="s">
        <v>185</v>
      </c>
      <c r="E19" s="22" t="s">
        <v>32</v>
      </c>
      <c r="F19" s="23" t="s">
        <v>155</v>
      </c>
      <c r="G19" s="27" t="s">
        <v>88</v>
      </c>
      <c r="H19" s="24">
        <v>80000</v>
      </c>
      <c r="I19" s="41">
        <f t="shared" si="1"/>
        <v>62.5</v>
      </c>
      <c r="J19" s="24">
        <v>50000</v>
      </c>
      <c r="K19" s="23" t="s">
        <v>14</v>
      </c>
      <c r="L19" s="42" t="s">
        <v>66</v>
      </c>
      <c r="M19" s="24">
        <v>22</v>
      </c>
      <c r="N19" s="17" t="s">
        <v>39</v>
      </c>
      <c r="O19" s="27" t="s">
        <v>73</v>
      </c>
    </row>
    <row r="20" spans="1:15" s="28" customFormat="1" ht="63.75">
      <c r="A20" s="11"/>
      <c r="B20" s="54" t="s">
        <v>168</v>
      </c>
      <c r="C20" s="12" t="s">
        <v>95</v>
      </c>
      <c r="D20" s="13" t="s">
        <v>169</v>
      </c>
      <c r="E20" s="12" t="s">
        <v>170</v>
      </c>
      <c r="F20" s="13" t="s">
        <v>171</v>
      </c>
      <c r="G20" s="13" t="s">
        <v>172</v>
      </c>
      <c r="H20" s="14">
        <v>400000</v>
      </c>
      <c r="I20" s="15">
        <f t="shared" si="1"/>
        <v>50</v>
      </c>
      <c r="J20" s="14">
        <v>200000</v>
      </c>
      <c r="K20" s="13" t="s">
        <v>14</v>
      </c>
      <c r="L20" s="14" t="s">
        <v>66</v>
      </c>
      <c r="M20" s="16">
        <v>22</v>
      </c>
      <c r="N20" s="17" t="s">
        <v>39</v>
      </c>
      <c r="O20" s="13" t="s">
        <v>173</v>
      </c>
    </row>
    <row r="21" spans="1:15" s="28" customFormat="1" ht="78" customHeight="1">
      <c r="A21" s="11"/>
      <c r="B21" s="54" t="s">
        <v>45</v>
      </c>
      <c r="C21" s="12" t="s">
        <v>80</v>
      </c>
      <c r="D21" s="13" t="s">
        <v>110</v>
      </c>
      <c r="E21" s="12" t="s">
        <v>26</v>
      </c>
      <c r="F21" s="13" t="s">
        <v>25</v>
      </c>
      <c r="G21" s="13" t="s">
        <v>111</v>
      </c>
      <c r="H21" s="14">
        <v>456800</v>
      </c>
      <c r="I21" s="15">
        <f t="shared" si="1"/>
        <v>21.891418563922944</v>
      </c>
      <c r="J21" s="14">
        <v>100000</v>
      </c>
      <c r="K21" s="13" t="s">
        <v>14</v>
      </c>
      <c r="L21" s="14" t="s">
        <v>66</v>
      </c>
      <c r="M21" s="16">
        <v>22</v>
      </c>
      <c r="N21" s="17" t="s">
        <v>39</v>
      </c>
      <c r="O21" s="13" t="s">
        <v>112</v>
      </c>
    </row>
    <row r="22" spans="1:15" s="28" customFormat="1" ht="57" customHeight="1">
      <c r="A22" s="11"/>
      <c r="B22" s="54" t="s">
        <v>44</v>
      </c>
      <c r="C22" s="12" t="s">
        <v>95</v>
      </c>
      <c r="D22" s="13" t="s">
        <v>104</v>
      </c>
      <c r="E22" s="12" t="s">
        <v>105</v>
      </c>
      <c r="F22" s="13" t="s">
        <v>25</v>
      </c>
      <c r="G22" s="13" t="s">
        <v>106</v>
      </c>
      <c r="H22" s="14">
        <v>472100</v>
      </c>
      <c r="I22" s="15">
        <f t="shared" si="1"/>
        <v>42.36390595212879</v>
      </c>
      <c r="J22" s="14">
        <v>200000</v>
      </c>
      <c r="K22" s="13" t="s">
        <v>14</v>
      </c>
      <c r="L22" s="14" t="s">
        <v>97</v>
      </c>
      <c r="M22" s="16">
        <v>21</v>
      </c>
      <c r="N22" s="17" t="s">
        <v>39</v>
      </c>
      <c r="O22" s="13" t="s">
        <v>107</v>
      </c>
    </row>
    <row r="23" spans="1:15" s="28" customFormat="1" ht="73.5" customHeight="1">
      <c r="A23" s="11"/>
      <c r="B23" s="54" t="s">
        <v>42</v>
      </c>
      <c r="C23" s="12" t="s">
        <v>90</v>
      </c>
      <c r="D23" s="13" t="s">
        <v>134</v>
      </c>
      <c r="E23" s="12" t="s">
        <v>15</v>
      </c>
      <c r="F23" s="13" t="s">
        <v>25</v>
      </c>
      <c r="G23" s="13" t="s">
        <v>16</v>
      </c>
      <c r="H23" s="14">
        <v>214900</v>
      </c>
      <c r="I23" s="15">
        <f t="shared" si="1"/>
        <v>69.79990693345742</v>
      </c>
      <c r="J23" s="14">
        <v>150000</v>
      </c>
      <c r="K23" s="13" t="s">
        <v>14</v>
      </c>
      <c r="L23" s="14" t="s">
        <v>66</v>
      </c>
      <c r="M23" s="16">
        <v>20</v>
      </c>
      <c r="N23" s="17" t="s">
        <v>39</v>
      </c>
      <c r="O23" s="13" t="s">
        <v>133</v>
      </c>
    </row>
    <row r="24" spans="1:15" s="28" customFormat="1" ht="53.25" customHeight="1">
      <c r="A24" s="11"/>
      <c r="B24" s="54" t="s">
        <v>162</v>
      </c>
      <c r="C24" s="12" t="s">
        <v>90</v>
      </c>
      <c r="D24" s="13" t="s">
        <v>163</v>
      </c>
      <c r="E24" s="12" t="s">
        <v>165</v>
      </c>
      <c r="F24" s="13" t="s">
        <v>155</v>
      </c>
      <c r="G24" s="13" t="s">
        <v>166</v>
      </c>
      <c r="H24" s="14">
        <v>204050</v>
      </c>
      <c r="I24" s="35">
        <f t="shared" si="1"/>
        <v>61.4065180102916</v>
      </c>
      <c r="J24" s="14">
        <v>125300</v>
      </c>
      <c r="K24" s="13" t="s">
        <v>14</v>
      </c>
      <c r="L24" s="14" t="s">
        <v>164</v>
      </c>
      <c r="M24" s="16">
        <v>20</v>
      </c>
      <c r="N24" s="17" t="s">
        <v>39</v>
      </c>
      <c r="O24" s="13" t="s">
        <v>167</v>
      </c>
    </row>
    <row r="25" spans="1:15" s="28" customFormat="1" ht="38.25">
      <c r="A25" s="11"/>
      <c r="B25" s="54" t="s">
        <v>43</v>
      </c>
      <c r="C25" s="12" t="s">
        <v>62</v>
      </c>
      <c r="D25" s="13" t="s">
        <v>22</v>
      </c>
      <c r="E25" s="12" t="s">
        <v>23</v>
      </c>
      <c r="F25" s="13" t="s">
        <v>29</v>
      </c>
      <c r="G25" s="13" t="s">
        <v>74</v>
      </c>
      <c r="H25" s="14">
        <v>142900</v>
      </c>
      <c r="I25" s="15">
        <f t="shared" si="1"/>
        <v>66.34009797060881</v>
      </c>
      <c r="J25" s="14">
        <v>94800</v>
      </c>
      <c r="K25" s="13" t="s">
        <v>14</v>
      </c>
      <c r="L25" s="14" t="s">
        <v>66</v>
      </c>
      <c r="M25" s="16">
        <v>20</v>
      </c>
      <c r="N25" s="17" t="s">
        <v>39</v>
      </c>
      <c r="O25" s="13" t="s">
        <v>36</v>
      </c>
    </row>
    <row r="26" spans="1:15" s="28" customFormat="1" ht="67.5" customHeight="1">
      <c r="A26" s="11"/>
      <c r="B26" s="54" t="s">
        <v>47</v>
      </c>
      <c r="C26" s="12" t="s">
        <v>90</v>
      </c>
      <c r="D26" s="13" t="s">
        <v>91</v>
      </c>
      <c r="E26" s="12" t="s">
        <v>92</v>
      </c>
      <c r="F26" s="13" t="s">
        <v>155</v>
      </c>
      <c r="G26" s="13" t="s">
        <v>93</v>
      </c>
      <c r="H26" s="14">
        <v>140989</v>
      </c>
      <c r="I26" s="15">
        <f t="shared" si="1"/>
        <v>69.93453389980779</v>
      </c>
      <c r="J26" s="14">
        <v>98600</v>
      </c>
      <c r="K26" s="13" t="s">
        <v>14</v>
      </c>
      <c r="L26" s="14" t="s">
        <v>69</v>
      </c>
      <c r="M26" s="16">
        <v>19</v>
      </c>
      <c r="N26" s="53" t="s">
        <v>39</v>
      </c>
      <c r="O26" s="13" t="s">
        <v>94</v>
      </c>
    </row>
    <row r="27" spans="1:15" s="29" customFormat="1" ht="82.5" customHeight="1">
      <c r="A27" s="11"/>
      <c r="B27" s="54" t="s">
        <v>174</v>
      </c>
      <c r="C27" s="12" t="s">
        <v>62</v>
      </c>
      <c r="D27" s="13" t="s">
        <v>175</v>
      </c>
      <c r="E27" s="12" t="s">
        <v>176</v>
      </c>
      <c r="F27" s="13" t="s">
        <v>155</v>
      </c>
      <c r="G27" s="13" t="s">
        <v>177</v>
      </c>
      <c r="H27" s="14">
        <v>141974</v>
      </c>
      <c r="I27" s="15">
        <f t="shared" si="1"/>
        <v>69.80151295307591</v>
      </c>
      <c r="J27" s="14">
        <v>99100</v>
      </c>
      <c r="K27" s="13" t="s">
        <v>14</v>
      </c>
      <c r="L27" s="14" t="s">
        <v>178</v>
      </c>
      <c r="M27" s="16">
        <v>18</v>
      </c>
      <c r="N27" s="17" t="s">
        <v>39</v>
      </c>
      <c r="O27" s="13" t="s">
        <v>179</v>
      </c>
    </row>
    <row r="28" spans="1:15" s="28" customFormat="1" ht="72" customHeight="1">
      <c r="A28" s="33"/>
      <c r="B28" s="58" t="s">
        <v>141</v>
      </c>
      <c r="C28" s="20" t="s">
        <v>65</v>
      </c>
      <c r="D28" s="19" t="s">
        <v>142</v>
      </c>
      <c r="E28" s="20" t="s">
        <v>143</v>
      </c>
      <c r="F28" s="19" t="s">
        <v>155</v>
      </c>
      <c r="G28" s="19" t="s">
        <v>144</v>
      </c>
      <c r="H28" s="34">
        <v>71208</v>
      </c>
      <c r="I28" s="15">
        <f t="shared" si="1"/>
        <v>69.93596225143243</v>
      </c>
      <c r="J28" s="14">
        <v>49800</v>
      </c>
      <c r="K28" s="13" t="s">
        <v>14</v>
      </c>
      <c r="L28" s="34" t="s">
        <v>66</v>
      </c>
      <c r="M28" s="21">
        <v>17</v>
      </c>
      <c r="N28" s="17" t="s">
        <v>39</v>
      </c>
      <c r="O28" s="19" t="s">
        <v>145</v>
      </c>
    </row>
    <row r="29" spans="1:15" s="28" customFormat="1" ht="66.75" customHeight="1">
      <c r="A29" s="11"/>
      <c r="B29" s="54" t="s">
        <v>55</v>
      </c>
      <c r="C29" s="12" t="s">
        <v>62</v>
      </c>
      <c r="D29" s="13" t="s">
        <v>116</v>
      </c>
      <c r="E29" s="12" t="s">
        <v>117</v>
      </c>
      <c r="F29" s="13" t="s">
        <v>29</v>
      </c>
      <c r="G29" s="13" t="s">
        <v>118</v>
      </c>
      <c r="H29" s="14">
        <v>80000</v>
      </c>
      <c r="I29" s="15">
        <f t="shared" si="1"/>
        <v>62.5</v>
      </c>
      <c r="J29" s="14">
        <v>50000</v>
      </c>
      <c r="K29" s="13" t="s">
        <v>14</v>
      </c>
      <c r="L29" s="14" t="s">
        <v>66</v>
      </c>
      <c r="M29" s="16">
        <v>15</v>
      </c>
      <c r="N29" s="17" t="s">
        <v>39</v>
      </c>
      <c r="O29" s="13" t="s">
        <v>119</v>
      </c>
    </row>
    <row r="30" spans="1:15" s="28" customFormat="1" ht="38.25">
      <c r="A30" s="11"/>
      <c r="B30" s="54" t="s">
        <v>79</v>
      </c>
      <c r="C30" s="12" t="s">
        <v>80</v>
      </c>
      <c r="D30" s="13" t="s">
        <v>22</v>
      </c>
      <c r="E30" s="12" t="s">
        <v>23</v>
      </c>
      <c r="F30" s="13" t="s">
        <v>29</v>
      </c>
      <c r="G30" s="13" t="s">
        <v>81</v>
      </c>
      <c r="H30" s="14">
        <v>225700</v>
      </c>
      <c r="I30" s="15">
        <f t="shared" si="1"/>
        <v>44.30660168365087</v>
      </c>
      <c r="J30" s="14">
        <v>100000</v>
      </c>
      <c r="K30" s="13" t="s">
        <v>14</v>
      </c>
      <c r="L30" s="14" t="s">
        <v>66</v>
      </c>
      <c r="M30" s="16">
        <v>14</v>
      </c>
      <c r="N30" s="17" t="s">
        <v>39</v>
      </c>
      <c r="O30" s="13" t="s">
        <v>37</v>
      </c>
    </row>
    <row r="31" spans="1:15" s="28" customFormat="1" ht="73.5" customHeight="1">
      <c r="A31" s="11"/>
      <c r="B31" s="54" t="s">
        <v>59</v>
      </c>
      <c r="C31" s="12" t="s">
        <v>65</v>
      </c>
      <c r="D31" s="13" t="s">
        <v>22</v>
      </c>
      <c r="E31" s="12" t="s">
        <v>23</v>
      </c>
      <c r="F31" s="13" t="s">
        <v>29</v>
      </c>
      <c r="G31" s="13" t="s">
        <v>70</v>
      </c>
      <c r="H31" s="14">
        <v>43000</v>
      </c>
      <c r="I31" s="15">
        <f t="shared" si="1"/>
        <v>69.76744186046511</v>
      </c>
      <c r="J31" s="14">
        <v>30000</v>
      </c>
      <c r="K31" s="13" t="s">
        <v>14</v>
      </c>
      <c r="L31" s="14" t="s">
        <v>66</v>
      </c>
      <c r="M31" s="16">
        <v>13</v>
      </c>
      <c r="N31" s="17" t="s">
        <v>39</v>
      </c>
      <c r="O31" s="13" t="s">
        <v>71</v>
      </c>
    </row>
    <row r="32" spans="1:15" s="28" customFormat="1" ht="84" customHeight="1">
      <c r="A32" s="11"/>
      <c r="B32" s="54" t="s">
        <v>82</v>
      </c>
      <c r="C32" s="12" t="s">
        <v>64</v>
      </c>
      <c r="D32" s="13" t="s">
        <v>85</v>
      </c>
      <c r="E32" s="12" t="s">
        <v>86</v>
      </c>
      <c r="F32" s="13" t="s">
        <v>155</v>
      </c>
      <c r="G32" s="13" t="s">
        <v>83</v>
      </c>
      <c r="H32" s="14">
        <v>56000</v>
      </c>
      <c r="I32" s="15">
        <f t="shared" si="1"/>
        <v>69.64285714285714</v>
      </c>
      <c r="J32" s="14">
        <v>39000</v>
      </c>
      <c r="K32" s="13" t="s">
        <v>14</v>
      </c>
      <c r="L32" s="14" t="s">
        <v>66</v>
      </c>
      <c r="M32" s="16">
        <v>12</v>
      </c>
      <c r="N32" s="17" t="s">
        <v>39</v>
      </c>
      <c r="O32" s="13" t="s">
        <v>84</v>
      </c>
    </row>
    <row r="33" spans="1:15" s="28" customFormat="1" ht="54.75" customHeight="1">
      <c r="A33" s="36"/>
      <c r="B33" s="57" t="s">
        <v>53</v>
      </c>
      <c r="C33" s="32" t="s">
        <v>80</v>
      </c>
      <c r="D33" s="30" t="s">
        <v>30</v>
      </c>
      <c r="E33" s="32" t="s">
        <v>12</v>
      </c>
      <c r="F33" s="30" t="s">
        <v>155</v>
      </c>
      <c r="G33" s="30" t="s">
        <v>13</v>
      </c>
      <c r="H33" s="37">
        <v>748500</v>
      </c>
      <c r="I33" s="38">
        <f t="shared" si="1"/>
        <v>13.360053440213763</v>
      </c>
      <c r="J33" s="14">
        <v>100000</v>
      </c>
      <c r="K33" s="13" t="s">
        <v>14</v>
      </c>
      <c r="L33" s="34" t="s">
        <v>66</v>
      </c>
      <c r="M33" s="31">
        <v>12</v>
      </c>
      <c r="N33" s="17" t="s">
        <v>39</v>
      </c>
      <c r="O33" s="13" t="s">
        <v>33</v>
      </c>
    </row>
    <row r="34" spans="1:15" s="28" customFormat="1" ht="95.25" customHeight="1">
      <c r="A34" s="36"/>
      <c r="B34" s="56" t="s">
        <v>156</v>
      </c>
      <c r="C34" s="32" t="s">
        <v>64</v>
      </c>
      <c r="D34" s="30" t="s">
        <v>157</v>
      </c>
      <c r="E34" s="32" t="s">
        <v>158</v>
      </c>
      <c r="F34" s="30" t="s">
        <v>155</v>
      </c>
      <c r="G34" s="30" t="s">
        <v>159</v>
      </c>
      <c r="H34" s="37">
        <v>60000</v>
      </c>
      <c r="I34" s="15">
        <f t="shared" si="1"/>
        <v>75</v>
      </c>
      <c r="J34" s="14">
        <v>45000</v>
      </c>
      <c r="K34" s="13" t="s">
        <v>14</v>
      </c>
      <c r="L34" s="14" t="s">
        <v>68</v>
      </c>
      <c r="M34" s="31" t="s">
        <v>183</v>
      </c>
      <c r="N34" s="43" t="s">
        <v>161</v>
      </c>
      <c r="O34" s="13" t="s">
        <v>160</v>
      </c>
    </row>
    <row r="35" spans="1:15" s="28" customFormat="1" ht="266.25" customHeight="1">
      <c r="A35" s="11"/>
      <c r="B35" s="54" t="s">
        <v>60</v>
      </c>
      <c r="C35" s="12" t="s">
        <v>62</v>
      </c>
      <c r="D35" s="13" t="s">
        <v>147</v>
      </c>
      <c r="E35" s="12" t="s">
        <v>149</v>
      </c>
      <c r="F35" s="13" t="s">
        <v>155</v>
      </c>
      <c r="G35" s="13" t="s">
        <v>148</v>
      </c>
      <c r="H35" s="14">
        <v>564337</v>
      </c>
      <c r="I35" s="15">
        <f t="shared" si="1"/>
        <v>8.32835699236449</v>
      </c>
      <c r="J35" s="14">
        <v>47000</v>
      </c>
      <c r="K35" s="13" t="s">
        <v>14</v>
      </c>
      <c r="L35" s="14" t="s">
        <v>66</v>
      </c>
      <c r="M35" s="16" t="s">
        <v>183</v>
      </c>
      <c r="N35" s="44" t="s">
        <v>181</v>
      </c>
      <c r="O35" s="13"/>
    </row>
    <row r="36" spans="1:15" s="28" customFormat="1" ht="105" customHeight="1">
      <c r="A36" s="36"/>
      <c r="B36" s="32" t="s">
        <v>58</v>
      </c>
      <c r="C36" s="32" t="s">
        <v>63</v>
      </c>
      <c r="D36" s="30" t="s">
        <v>100</v>
      </c>
      <c r="E36" s="32" t="s">
        <v>101</v>
      </c>
      <c r="F36" s="30" t="s">
        <v>155</v>
      </c>
      <c r="G36" s="30" t="s">
        <v>102</v>
      </c>
      <c r="H36" s="37">
        <v>1058701</v>
      </c>
      <c r="I36" s="15">
        <f t="shared" si="1"/>
        <v>14.168306254551569</v>
      </c>
      <c r="J36" s="14">
        <v>150000</v>
      </c>
      <c r="K36" s="13" t="s">
        <v>14</v>
      </c>
      <c r="L36" s="14" t="s">
        <v>66</v>
      </c>
      <c r="M36" s="16" t="s">
        <v>183</v>
      </c>
      <c r="N36" s="43" t="s">
        <v>103</v>
      </c>
      <c r="O36" s="13"/>
    </row>
    <row r="37" spans="1:15" s="25" customFormat="1" ht="35.25" customHeight="1">
      <c r="A37" s="45"/>
      <c r="B37" s="45"/>
      <c r="C37" s="45"/>
      <c r="D37" s="46" t="s">
        <v>0</v>
      </c>
      <c r="E37" s="47"/>
      <c r="F37" s="46"/>
      <c r="G37" s="46"/>
      <c r="H37" s="48">
        <f>SUM(H3:H36)</f>
        <v>8135919</v>
      </c>
      <c r="I37" s="45"/>
      <c r="J37" s="49">
        <f>SUM(J3:J36)</f>
        <v>3173400</v>
      </c>
      <c r="K37" s="50"/>
      <c r="L37" s="51"/>
      <c r="M37" s="45"/>
      <c r="N37" s="45"/>
      <c r="O37" s="52"/>
    </row>
    <row r="38" spans="1:15" s="9" customFormat="1" ht="44.25" customHeight="1">
      <c r="A38" s="76" t="s">
        <v>180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</row>
    <row r="39" spans="10:11" ht="12.75">
      <c r="J39" s="3"/>
      <c r="K39" s="3"/>
    </row>
    <row r="40" spans="1:11" ht="18">
      <c r="A40" s="5"/>
      <c r="B40" s="6"/>
      <c r="C40" s="6"/>
      <c r="D40" s="6"/>
      <c r="E40" s="6"/>
      <c r="F40" s="6"/>
      <c r="G40" s="6"/>
      <c r="J40" s="3"/>
      <c r="K40" s="3"/>
    </row>
    <row r="41" spans="10:11" ht="12.75">
      <c r="J41" s="3"/>
      <c r="K41" s="8"/>
    </row>
    <row r="42" spans="10:11" ht="12.75">
      <c r="J42" s="3"/>
      <c r="K42" s="3"/>
    </row>
  </sheetData>
  <sheetProtection/>
  <autoFilter ref="A2:AT38"/>
  <mergeCells count="26">
    <mergeCell ref="A38:O38"/>
    <mergeCell ref="A1:O1"/>
    <mergeCell ref="D11:D12"/>
    <mergeCell ref="C11:C12"/>
    <mergeCell ref="B11:B12"/>
    <mergeCell ref="A11:A12"/>
    <mergeCell ref="E11:E12"/>
    <mergeCell ref="F11:F12"/>
    <mergeCell ref="G11:G12"/>
    <mergeCell ref="M11:M12"/>
    <mergeCell ref="N11:N12"/>
    <mergeCell ref="M13:M14"/>
    <mergeCell ref="H11:H12"/>
    <mergeCell ref="N13:N14"/>
    <mergeCell ref="I13:I14"/>
    <mergeCell ref="L13:L14"/>
    <mergeCell ref="I11:I12"/>
    <mergeCell ref="L11:L12"/>
    <mergeCell ref="H13:H14"/>
    <mergeCell ref="E13:E14"/>
    <mergeCell ref="F13:F14"/>
    <mergeCell ref="G13:G14"/>
    <mergeCell ref="A13:A14"/>
    <mergeCell ref="B13:B14"/>
    <mergeCell ref="C13:C14"/>
    <mergeCell ref="D13:D14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80" r:id="rId1"/>
  <headerFooter alignWithMargins="0">
    <oddFooter>&amp;CStránka &amp;P z &amp;N</oddFooter>
  </headerFooter>
  <rowBreaks count="4" manualBreakCount="4">
    <brk id="12" max="14" man="1"/>
    <brk id="22" max="14" man="1"/>
    <brk id="26" max="255" man="1"/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4.75390625" defaultRowHeight="12.75"/>
  <cols>
    <col min="1" max="2" width="7.625" style="0" customWidth="1"/>
    <col min="3" max="3" width="21.625" style="0" customWidth="1"/>
    <col min="4" max="4" width="9.625" style="4" customWidth="1"/>
    <col min="5" max="5" width="10.125" style="0" customWidth="1"/>
    <col min="6" max="6" width="18.25390625" style="0" customWidth="1"/>
    <col min="7" max="7" width="10.375" style="0" customWidth="1"/>
    <col min="8" max="8" width="10.625" style="0" customWidth="1"/>
    <col min="9" max="9" width="12.125" style="2" customWidth="1"/>
    <col min="10" max="10" width="12.375" style="2" customWidth="1"/>
  </cols>
  <sheetData>
    <row r="1" spans="1:10" ht="27" customHeight="1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29.2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29.25" customHeight="1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45.75" customHeight="1">
      <c r="A4" s="84" t="s">
        <v>182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63.75">
      <c r="A5" s="10" t="s">
        <v>27</v>
      </c>
      <c r="B5" s="10" t="s">
        <v>28</v>
      </c>
      <c r="C5" s="10" t="s">
        <v>1</v>
      </c>
      <c r="D5" s="10" t="s">
        <v>8</v>
      </c>
      <c r="E5" s="10" t="s">
        <v>9</v>
      </c>
      <c r="F5" s="10" t="s">
        <v>2</v>
      </c>
      <c r="G5" s="10" t="s">
        <v>7</v>
      </c>
      <c r="H5" s="10" t="s">
        <v>5</v>
      </c>
      <c r="I5" s="10" t="s">
        <v>24</v>
      </c>
      <c r="J5" s="10" t="s">
        <v>31</v>
      </c>
    </row>
    <row r="6" spans="1:10" ht="92.25" customHeight="1">
      <c r="A6" s="32" t="s">
        <v>156</v>
      </c>
      <c r="B6" s="32" t="s">
        <v>64</v>
      </c>
      <c r="C6" s="30" t="s">
        <v>157</v>
      </c>
      <c r="D6" s="32" t="s">
        <v>158</v>
      </c>
      <c r="E6" s="30" t="s">
        <v>155</v>
      </c>
      <c r="F6" s="30" t="s">
        <v>159</v>
      </c>
      <c r="G6" s="37">
        <v>60000</v>
      </c>
      <c r="H6" s="15">
        <f>I6/G6*100</f>
        <v>75</v>
      </c>
      <c r="I6" s="14">
        <v>45000</v>
      </c>
      <c r="J6" s="13" t="s">
        <v>14</v>
      </c>
    </row>
    <row r="7" spans="1:10" ht="39.75" customHeight="1">
      <c r="A7" s="12" t="s">
        <v>60</v>
      </c>
      <c r="B7" s="12" t="s">
        <v>62</v>
      </c>
      <c r="C7" s="13" t="s">
        <v>147</v>
      </c>
      <c r="D7" s="12" t="s">
        <v>149</v>
      </c>
      <c r="E7" s="13" t="s">
        <v>155</v>
      </c>
      <c r="F7" s="13" t="s">
        <v>148</v>
      </c>
      <c r="G7" s="14">
        <v>564337</v>
      </c>
      <c r="H7" s="15">
        <f>I7/G7*100</f>
        <v>8.32835699236449</v>
      </c>
      <c r="I7" s="14">
        <v>47000</v>
      </c>
      <c r="J7" s="13" t="s">
        <v>14</v>
      </c>
    </row>
    <row r="8" spans="1:10" ht="56.25" customHeight="1">
      <c r="A8" s="12" t="s">
        <v>58</v>
      </c>
      <c r="B8" s="12" t="s">
        <v>63</v>
      </c>
      <c r="C8" s="13" t="s">
        <v>100</v>
      </c>
      <c r="D8" s="12" t="s">
        <v>101</v>
      </c>
      <c r="E8" s="13" t="s">
        <v>155</v>
      </c>
      <c r="F8" s="13" t="s">
        <v>102</v>
      </c>
      <c r="G8" s="14">
        <v>1058701</v>
      </c>
      <c r="H8" s="15">
        <f>I8/G8*100</f>
        <v>14.168306254551569</v>
      </c>
      <c r="I8" s="14">
        <v>150000</v>
      </c>
      <c r="J8" s="13" t="s">
        <v>14</v>
      </c>
    </row>
    <row r="9" spans="9:10" ht="12.75">
      <c r="I9" s="3"/>
      <c r="J9" s="3"/>
    </row>
    <row r="10" spans="1:10" ht="12.75">
      <c r="A10" s="6"/>
      <c r="B10" s="6"/>
      <c r="C10" s="6"/>
      <c r="D10" s="6"/>
      <c r="E10" s="6"/>
      <c r="F10" s="6"/>
      <c r="I10" s="3"/>
      <c r="J10" s="3"/>
    </row>
    <row r="11" spans="9:10" ht="12.75">
      <c r="I11" s="3"/>
      <c r="J11" s="8"/>
    </row>
    <row r="12" spans="9:10" ht="12.75">
      <c r="I12" s="3"/>
      <c r="J12" s="3"/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2755905511811024" bottom="0.31496062992125984" header="0.2755905511811024" footer="0.15748031496062992"/>
  <pageSetup horizontalDpi="600" verticalDpi="600" orientation="landscape" paperSize="9" r:id="rId1"/>
  <headerFooter alignWithMargins="0">
    <oddHeader>&amp;L&amp;"Tahoma,Tučné"&amp;12Usnesení č. 8/690&amp;"Tahoma,Obyčejné" - Příloha č. 6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2014-03-03T08:35:40Z</cp:lastPrinted>
  <dcterms:created xsi:type="dcterms:W3CDTF">2008-05-07T05:55:04Z</dcterms:created>
  <dcterms:modified xsi:type="dcterms:W3CDTF">2014-03-03T08:35:42Z</dcterms:modified>
  <cp:category/>
  <cp:version/>
  <cp:contentType/>
  <cp:contentStatus/>
</cp:coreProperties>
</file>