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" sheetId="22" r:id="rId1"/>
  </sheets>
  <definedNames>
    <definedName name="_xlnm._FilterDatabase" localSheetId="0" hidden="1">'návrh podpořeni'!$A$5:$O$108</definedName>
    <definedName name="_xlnm.Print_Titles" localSheetId="0">'návrh podpořeni'!$5:$5</definedName>
    <definedName name="_xlnm.Print_Area" localSheetId="0">'návrh podpořeni'!$A$1:$O$108</definedName>
  </definedNames>
  <calcPr calcId="145621"/>
</workbook>
</file>

<file path=xl/calcChain.xml><?xml version="1.0" encoding="utf-8"?>
<calcChain xmlns="http://schemas.openxmlformats.org/spreadsheetml/2006/main">
  <c r="N106" i="22" l="1"/>
  <c r="K104" i="22" l="1"/>
  <c r="K93" i="22"/>
  <c r="I93" i="22"/>
  <c r="K90" i="22"/>
  <c r="I90" i="22"/>
  <c r="K88" i="22"/>
  <c r="I87" i="22"/>
  <c r="K86" i="22"/>
  <c r="K84" i="22"/>
  <c r="I84" i="22"/>
  <c r="K83" i="22"/>
  <c r="I83" i="22" s="1"/>
  <c r="K81" i="22"/>
  <c r="I81" i="22"/>
  <c r="K76" i="22"/>
  <c r="I75" i="22"/>
  <c r="I74" i="22"/>
  <c r="K68" i="22"/>
  <c r="I68" i="22"/>
  <c r="K63" i="22"/>
  <c r="I63" i="22"/>
  <c r="I62" i="22"/>
  <c r="I61" i="22"/>
  <c r="K56" i="22"/>
  <c r="I56" i="22"/>
  <c r="K54" i="22"/>
  <c r="I54" i="22"/>
  <c r="I53" i="22"/>
  <c r="K49" i="22"/>
  <c r="I49" i="22"/>
  <c r="I48" i="22"/>
  <c r="I47" i="22"/>
  <c r="I46" i="22"/>
  <c r="I45" i="22"/>
  <c r="K37" i="22"/>
  <c r="K35" i="22"/>
  <c r="K33" i="22"/>
  <c r="I33" i="22"/>
  <c r="K31" i="22"/>
  <c r="I31" i="22"/>
  <c r="K28" i="22"/>
  <c r="I28" i="22"/>
  <c r="I27" i="22"/>
  <c r="K23" i="22"/>
  <c r="I23" i="22"/>
  <c r="I22" i="22"/>
  <c r="K20" i="22"/>
  <c r="I20" i="22"/>
  <c r="I19" i="22"/>
  <c r="K17" i="22"/>
  <c r="I17" i="22"/>
  <c r="K15" i="22"/>
  <c r="I15" i="22"/>
  <c r="K12" i="22"/>
  <c r="I12" i="22"/>
  <c r="K9" i="22"/>
  <c r="I9" i="22"/>
  <c r="I8" i="22"/>
  <c r="K6" i="22"/>
  <c r="I6" i="22"/>
</calcChain>
</file>

<file path=xl/sharedStrings.xml><?xml version="1.0" encoding="utf-8"?>
<sst xmlns="http://schemas.openxmlformats.org/spreadsheetml/2006/main" count="367" uniqueCount="233">
  <si>
    <t>Č. žádosti</t>
  </si>
  <si>
    <t>Kód dotačního titulu</t>
  </si>
  <si>
    <t>Název žadatele</t>
  </si>
  <si>
    <t>IČ</t>
  </si>
  <si>
    <t>Právní forma žadatele</t>
  </si>
  <si>
    <t>Název projektu</t>
  </si>
  <si>
    <t>Druh dotace</t>
  </si>
  <si>
    <t>církevní organizace</t>
  </si>
  <si>
    <t>neinvestiční</t>
  </si>
  <si>
    <t>00499811</t>
  </si>
  <si>
    <t>obecně prospěšná společnost</t>
  </si>
  <si>
    <t>Slezská diakonie</t>
  </si>
  <si>
    <t>Charita Opava</t>
  </si>
  <si>
    <t>43964591</t>
  </si>
  <si>
    <t>Charita Ostrava</t>
  </si>
  <si>
    <t>44940998</t>
  </si>
  <si>
    <t>Charita Hlučín</t>
  </si>
  <si>
    <t>Diecézní charita ostravsko-opavská</t>
  </si>
  <si>
    <t>BESKYD DZR, o.p.s.</t>
  </si>
  <si>
    <t>Charita Český Těšín</t>
  </si>
  <si>
    <t>Centrum pro dětský sluch Tamtam, o.p.s.</t>
  </si>
  <si>
    <t>03/14</t>
  </si>
  <si>
    <t>06/14</t>
  </si>
  <si>
    <t>11/14</t>
  </si>
  <si>
    <t>12/14</t>
  </si>
  <si>
    <t>24/14</t>
  </si>
  <si>
    <t>31/14</t>
  </si>
  <si>
    <t>08/14</t>
  </si>
  <si>
    <t>05/14</t>
  </si>
  <si>
    <t>26/14</t>
  </si>
  <si>
    <t>13/14</t>
  </si>
  <si>
    <t>14/14</t>
  </si>
  <si>
    <t>15/14</t>
  </si>
  <si>
    <t>16/14</t>
  </si>
  <si>
    <t>17/14</t>
  </si>
  <si>
    <t>20/14</t>
  </si>
  <si>
    <t>23/14</t>
  </si>
  <si>
    <t>28/14</t>
  </si>
  <si>
    <t>KAFIRA o.p.s.</t>
  </si>
  <si>
    <t>30/14</t>
  </si>
  <si>
    <t>33/14</t>
  </si>
  <si>
    <t>27/14</t>
  </si>
  <si>
    <t>34/14</t>
  </si>
  <si>
    <t>spolek</t>
  </si>
  <si>
    <t>Podpořené položky</t>
  </si>
  <si>
    <t xml:space="preserve">Požadovaná výše dotace celkem v Kč </t>
  </si>
  <si>
    <t>Schválená výše dotace celkem v Kč</t>
  </si>
  <si>
    <t>PSS 1/14</t>
  </si>
  <si>
    <t>Položka č. :</t>
  </si>
  <si>
    <t>PSS 2/14</t>
  </si>
  <si>
    <t>Automobil</t>
  </si>
  <si>
    <t>Help - in, o.p.s.</t>
  </si>
  <si>
    <t>Doplnění vozového parku</t>
  </si>
  <si>
    <t>Autem do rodin</t>
  </si>
  <si>
    <t>Středisko rané péče SPRP Ostrava</t>
  </si>
  <si>
    <t>% spoluúčasti dotace na CUN</t>
  </si>
  <si>
    <t>PRAPOS</t>
  </si>
  <si>
    <t>Úpravy prostor sociálních služeb PRAPOS z.s.</t>
  </si>
  <si>
    <t>Schválená dotace k položce v Kč</t>
  </si>
  <si>
    <t>Vymalování prostor na Zborovské ul.</t>
  </si>
  <si>
    <t>Odstranění prahů, pokládka linolea a koberce</t>
  </si>
  <si>
    <t>investiční</t>
  </si>
  <si>
    <t>Registrační číslo</t>
  </si>
  <si>
    <t>BETEZDA Komorní Lhotka - A jedeme dál …</t>
  </si>
  <si>
    <t>Obnova vybavení v azylovém domě CHANA Bruntál</t>
  </si>
  <si>
    <t>Oprava fasády a venkovního schodiště v budově Slezské diakonie v Karviné</t>
  </si>
  <si>
    <t>Oprava venkovního schodiště</t>
  </si>
  <si>
    <t>Oprava fasády</t>
  </si>
  <si>
    <t>BETANIA Komorní Lhotka - oprava koupelny pro imobilní seniory</t>
  </si>
  <si>
    <t>Oprava podkrovních pokojů ve středisku Slezské diakonie HOSANA Karviná</t>
  </si>
  <si>
    <t>Penetrace obnažených trámů</t>
  </si>
  <si>
    <t>Renovace dveří</t>
  </si>
  <si>
    <t>BETHEL Třinec, azylový dům - "Chceme spát kvalitněji"</t>
  </si>
  <si>
    <t>ARCHA Široká Niva - Když si střechu zateplíme, zimy se bát nemusíme</t>
  </si>
  <si>
    <t>Výmalba pokojů chodeb a koupelen</t>
  </si>
  <si>
    <t>Charita Frýdek-Místek</t>
  </si>
  <si>
    <t>Nákup kompenzačních pomůcek pro Charitní pečovatelskou službu</t>
  </si>
  <si>
    <t>Nákup toaletního vozíku</t>
  </si>
  <si>
    <t>Nákup min. 3 ks mechanických invalidních vozíků</t>
  </si>
  <si>
    <t>Nákup min. 2 ks chodítek</t>
  </si>
  <si>
    <t>Obnova vybavení služby následné péče v Havířově</t>
  </si>
  <si>
    <t>Oprava a údržba materiálně technického zázemí služby nízkoprahového denního centra v Opavě</t>
  </si>
  <si>
    <t>Oprava keramických obkladů</t>
  </si>
  <si>
    <t>Oprava vnitřní kanalizace</t>
  </si>
  <si>
    <t>Oprava vnitřního vodovodu</t>
  </si>
  <si>
    <t>Obnova materiálně technického zázemí služby azylového domu pro muže v Havířově</t>
  </si>
  <si>
    <t>Oprava podlahy v jídelně azylového domu</t>
  </si>
  <si>
    <t>Oprava podlahy ve společenské místnosti azylového domu</t>
  </si>
  <si>
    <t>Obnova materiálního zázemí služby Domu pro matky s dětmi v Havířově</t>
  </si>
  <si>
    <t>Mobilní hospic Ondrášek, o.p.s.</t>
  </si>
  <si>
    <t>Oprava a údržba prostor určených pro sociální služby Mobilního hospice Ondrášek</t>
  </si>
  <si>
    <t>Výmalba spojená se škrábáním a opravami podkladu, penetračními pracemi, sádrováním</t>
  </si>
  <si>
    <t>Výměna podlah a podlahových lišt v místnostech určených pro sociální služby</t>
  </si>
  <si>
    <t>Charita Kopřivnice</t>
  </si>
  <si>
    <t>Automobil pro Charitní pečovatelskou službu Kopřivnice</t>
  </si>
  <si>
    <t>Ke klientům do terénu rychle, bezpečně a spolehlivě - automobil pro Charitní pečovatelskou službu</t>
  </si>
  <si>
    <t>Občanské sdružení Heřmánek</t>
  </si>
  <si>
    <t>Zkvalitnění vybavenosti a výmalba prostor Domu na půli cesty Heřmánek</t>
  </si>
  <si>
    <t>35/14</t>
  </si>
  <si>
    <t>Kompenzační pomůcky k zajištění sociální rehabilitace pro zrakově postižené</t>
  </si>
  <si>
    <t>37/14</t>
  </si>
  <si>
    <t>EUROTOPIA Opava o.p.s.</t>
  </si>
  <si>
    <t>25852345</t>
  </si>
  <si>
    <t>38/14</t>
  </si>
  <si>
    <t>S námi bez bariér a bezpečně</t>
  </si>
  <si>
    <t>Nákup min. 6 ks invalidních vozíků</t>
  </si>
  <si>
    <t>Nákup seniorkřesla (polohovací na kolečkách)</t>
  </si>
  <si>
    <t>Instalace zařízení zajišťujícího bezpečnost klientů při přepravě výtahem</t>
  </si>
  <si>
    <t>39/14</t>
  </si>
  <si>
    <t>A jedeme dále …</t>
  </si>
  <si>
    <t>40/14</t>
  </si>
  <si>
    <t>Kompenzační pomůcky - cesta k mobilitě</t>
  </si>
  <si>
    <t>Nákup min. 3 ks invalidních vozíků</t>
  </si>
  <si>
    <t>Nákup dřevěného elektrického polohovacío lůžka</t>
  </si>
  <si>
    <t>Nákup antidekubitní pěnové matrace</t>
  </si>
  <si>
    <t>41/14</t>
  </si>
  <si>
    <t>Dostupnější Osobní asistence Novojičínsko</t>
  </si>
  <si>
    <t>43/14</t>
  </si>
  <si>
    <t>Charita Bohumín</t>
  </si>
  <si>
    <t>Obnova vybavení Charitního domu pokojného stáří sv. Františka - nákup elektrických polohovacích postelí s antidekubitní matrací</t>
  </si>
  <si>
    <t>Nákup min. 3 ks antidekubitních matrací s kompresorem</t>
  </si>
  <si>
    <t>44/14</t>
  </si>
  <si>
    <t>Polohovatelná lůžka do domova se zvláštním režimem</t>
  </si>
  <si>
    <t>45/14</t>
  </si>
  <si>
    <t>Škola života o.p.s.</t>
  </si>
  <si>
    <t>Obnova vybavení denního stacionáře</t>
  </si>
  <si>
    <t>Nákup a pokládka podlahové krytiny (linolea) - zácviková kuchyně, jídelna, šatna pro klienty, návazná chodba</t>
  </si>
  <si>
    <t>46/14</t>
  </si>
  <si>
    <t>Česká provincie Kongregace Dcer Božské Lásky</t>
  </si>
  <si>
    <t>00494453</t>
  </si>
  <si>
    <t>Zkvalitnění ubytování seniorů</t>
  </si>
  <si>
    <t>Výměna min. 8 ks ohřívačů vody na pokoje uživatelů, ve společenské místnosti a v kapli</t>
  </si>
  <si>
    <t>Nákup min. 3 ks křesel pro seniory</t>
  </si>
  <si>
    <t>Nákup polohovacího křesla</t>
  </si>
  <si>
    <t>47/14</t>
  </si>
  <si>
    <t>TyfloCentrum Ostrava, o.p.s.</t>
  </si>
  <si>
    <t>Podpora vzdělávání zrakově postižených občanů</t>
  </si>
  <si>
    <t>Nákup min. 2 ks digitálních čtecích přístrojů pro nevidomé s hlasovým výstupem</t>
  </si>
  <si>
    <t>Nákup digitální zvětšovací lupy</t>
  </si>
  <si>
    <t>48/14</t>
  </si>
  <si>
    <t>Charita Frenštát pod Radhoštěm</t>
  </si>
  <si>
    <t>Mobilní pečovatelská služba</t>
  </si>
  <si>
    <t>Renarkon, o. p. s.</t>
  </si>
  <si>
    <t>50/14</t>
  </si>
  <si>
    <t>Oprava koupelen v bytě č. 1 - doléčovacího centra</t>
  </si>
  <si>
    <t>53/14</t>
  </si>
  <si>
    <t>Charitní dům Salvator Krnov - domov pro osoby se specifickými potřebami</t>
  </si>
  <si>
    <t>Nákup germicidní lampy</t>
  </si>
  <si>
    <t>Nákup vozíku na přepravu potravin a spotřebního materiálu</t>
  </si>
  <si>
    <t>54/14</t>
  </si>
  <si>
    <t>Konvent sester alžbětinek v Jablunkově</t>
  </si>
  <si>
    <t>00494330</t>
  </si>
  <si>
    <t>Výměna podlahové krytiny</t>
  </si>
  <si>
    <t>Výměna podlahové krytiny v jídelně a v 9 pokojích klientů domova</t>
  </si>
  <si>
    <t>56/14</t>
  </si>
  <si>
    <t>Bydlíme v pěkném prostředí</t>
  </si>
  <si>
    <t>58/14</t>
  </si>
  <si>
    <t>Agentura SLUNCE, o.p.s.</t>
  </si>
  <si>
    <t>Nákup vybavení pro uživatele DPS Zlaté slunce</t>
  </si>
  <si>
    <t>Nákup min. 10 ks polovičních postranic k lůžku</t>
  </si>
  <si>
    <t>59/14</t>
  </si>
  <si>
    <t>Charita Studénka</t>
  </si>
  <si>
    <t>Zachování mobility pracovníků pečovatelské služby</t>
  </si>
  <si>
    <t>61/14</t>
  </si>
  <si>
    <t>Opravy v nízkoprahovém zařízení pro děti a mládež Vesničky soužití</t>
  </si>
  <si>
    <t>Broušení a lakování parket</t>
  </si>
  <si>
    <t>Výmalba místností NZDM</t>
  </si>
  <si>
    <t>Nákup a instalace dvoukřídlých protipožárních dveří</t>
  </si>
  <si>
    <t>Nákup el. polohovacího lůžka</t>
  </si>
  <si>
    <t>01791664</t>
  </si>
  <si>
    <t xml:space="preserve">Automobil </t>
  </si>
  <si>
    <t>Oprava dvou koupelen Doléčovacího centra</t>
  </si>
  <si>
    <t>Opravy v NZDM Modrá Kočka</t>
  </si>
  <si>
    <t>Výmalba klientských prostor Domu na půli cesty Heřmánek (pokoje, soc. zařízení a chodby)</t>
  </si>
  <si>
    <t>Zakoupení min. 17 ks šatních skříní do pokojů klientů</t>
  </si>
  <si>
    <t>Nákup min. 13 ks matrací</t>
  </si>
  <si>
    <r>
      <t xml:space="preserve">Nákup min. 6 ks </t>
    </r>
    <r>
      <rPr>
        <sz val="10"/>
        <rFont val="Arial CE"/>
        <charset val="238"/>
      </rPr>
      <t>chladniček</t>
    </r>
  </si>
  <si>
    <t>Oprava koupelny ve středisku BETANIA (výměna zárubní a dveří, obkladů a dlažby,  sanitární techniky, bojleru a radiátoru, koupelnového nábytku a osvětlení)</t>
  </si>
  <si>
    <t>Nákup min. 11 ks protipožárních dveří v zařízení, vč. montáže</t>
  </si>
  <si>
    <t>Nákup min. 7 ks skříní, vč. montáže</t>
  </si>
  <si>
    <t>Nákup indikátoru barev pro nevidomé s hlasovým výstupem</t>
  </si>
  <si>
    <t>Nákup kalkulátoru s českým hlasovým výstupem</t>
  </si>
  <si>
    <t>Nákup sady simulačních brýlí</t>
  </si>
  <si>
    <r>
      <t>Nákup čtečky</t>
    </r>
    <r>
      <rPr>
        <sz val="10"/>
        <color rgb="FF92D050"/>
        <rFont val="Arial CE"/>
        <charset val="238"/>
      </rPr>
      <t xml:space="preserve"> </t>
    </r>
    <r>
      <rPr>
        <sz val="10"/>
        <rFont val="Arial CE"/>
        <charset val="238"/>
      </rPr>
      <t>hlasových záznamů</t>
    </r>
  </si>
  <si>
    <t>Nákup kamerové zvětšovací lupy v přenosné verzi</t>
  </si>
  <si>
    <r>
      <t xml:space="preserve">Nákup min. </t>
    </r>
    <r>
      <rPr>
        <sz val="10"/>
        <rFont val="Arial CE"/>
        <charset val="238"/>
      </rPr>
      <t xml:space="preserve">3 ks pasivních antidekubitních matrací </t>
    </r>
  </si>
  <si>
    <t xml:space="preserve">Nákup min. 20 ks postelí včetně úložného prostoru </t>
  </si>
  <si>
    <t>Nákup min. 5 ks matrací</t>
  </si>
  <si>
    <t>Vezeme naději pro rodiny na Třinecku</t>
  </si>
  <si>
    <t>Nákup kuchyňské linky</t>
  </si>
  <si>
    <t>Nákup 4ploténkového elektrického sporáku</t>
  </si>
  <si>
    <t>Nákup protipožárních dveří</t>
  </si>
  <si>
    <t>Výmalba výdejny jídel</t>
  </si>
  <si>
    <t>Opravy povrchů vnitřních stěn</t>
  </si>
  <si>
    <t xml:space="preserve">Oprava podlahy ve výdejně jídel </t>
  </si>
  <si>
    <t>Oprava elektrických rozvodů</t>
  </si>
  <si>
    <t>Výmalba nácvikové kuchyně a jídelny a přilehlých prostor, úklid</t>
  </si>
  <si>
    <t>Nákup min. 2 ks patrových postelí</t>
  </si>
  <si>
    <t>Domek 210/211 - oprava izolace šikmin a stropu</t>
  </si>
  <si>
    <t xml:space="preserve">Domek 208/209 - oprava izolace stropu, podlahy půdy, půdních schodů </t>
  </si>
  <si>
    <t>Výměna stávajících nefunkčních oken za plastová okna</t>
  </si>
  <si>
    <t>Pořízení konferenčního stolu s úložným prostorem</t>
  </si>
  <si>
    <t>Pořízení policového systému s úložným prostorem</t>
  </si>
  <si>
    <t>Pořízení stolu do kontaktní místnosti</t>
  </si>
  <si>
    <t>Pořízení min. 3 kancelářských židlí</t>
  </si>
  <si>
    <t>Pořízení gauče s úložným prostorem z palet</t>
  </si>
  <si>
    <t>Vymalování NZDM Modrá Kočka</t>
  </si>
  <si>
    <t>Oprava kachliček v soc. zařízení klubu NZDM Modrá Kočka</t>
  </si>
  <si>
    <t>Poskytnutí účelových dotací z rozpočtu kraje v Programu podpory financování běžných výdajů souvisejících s poskytováním sociálních služeb                                                                                                                         v Moravskoslezském kraji na rok 2014</t>
  </si>
  <si>
    <t>Armáda spásy v České republice, z. s.</t>
  </si>
  <si>
    <t>Centrum pro zdravotně postižené Moravskoslezského kraje o.p.s.</t>
  </si>
  <si>
    <t>"Přijeďte za námi domů! aneb Automobil pro ranou péči"</t>
  </si>
  <si>
    <t>Výmalba 10ti pokojů uživatelů, kaple, společenské místnosti a jídelny</t>
  </si>
  <si>
    <t>Úprava podlah v NZDM Modrá Kočka</t>
  </si>
  <si>
    <t>Oprava elektroinstalace, zapojení el. sporáku</t>
  </si>
  <si>
    <t>Nákup min. 3 ks polohovacích lůžek (repasovaných)</t>
  </si>
  <si>
    <t>Nákup min. 3 ks antidekubitních matrací</t>
  </si>
  <si>
    <t xml:space="preserve">Nákup min. 3 ks elektricky polohovatelných postelí </t>
  </si>
  <si>
    <t>Nákup min. 2 ks pojízdných toaletních židlí</t>
  </si>
  <si>
    <t>Nákup min. 2 ks Pichtových psacích strojů</t>
  </si>
  <si>
    <t>Nákup min. 4 ks kovových postelí</t>
  </si>
  <si>
    <t>Nákup min. 2 ks kuchyňských linek vč. vestavěných spotřebičů (lednice, vařič)</t>
  </si>
  <si>
    <t>Nákup min. 3 ks šatních skříní</t>
  </si>
  <si>
    <t>Nákup min. 1 ks komody</t>
  </si>
  <si>
    <t xml:space="preserve">Nákup min. 4 ks polohovatelných lůžek </t>
  </si>
  <si>
    <t xml:space="preserve">Nákup min. 4 ks nočních stolků </t>
  </si>
  <si>
    <t xml:space="preserve">Nákup min. 9 ks postelí </t>
  </si>
  <si>
    <t>Oprava vzduchotechniky</t>
  </si>
  <si>
    <t>Celkem</t>
  </si>
  <si>
    <t>Celkové uznatelné náklady projektu        (v Kč)</t>
  </si>
  <si>
    <t>neinvestiční dotace</t>
  </si>
  <si>
    <t xml:space="preserve"> investiční dotace</t>
  </si>
  <si>
    <t xml:space="preserve">                                                                                                                                                                                                                              neinvestiční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</si>
</sst>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color rgb="FF92D050"/>
      <name val="Arial CE"/>
      <charset val="238"/>
    </font>
    <font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0" fillId="0" borderId="1" xfId="0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view="pageBreakPreview" zoomScale="85" zoomScaleNormal="85" zoomScaleSheetLayoutView="85" workbookViewId="0">
      <pane ySplit="5" topLeftCell="A6" activePane="bottomLeft" state="frozen"/>
      <selection activeCell="B1" sqref="B1"/>
      <selection pane="bottomLeft" activeCell="A4" sqref="A4:O4"/>
    </sheetView>
  </sheetViews>
  <sheetFormatPr defaultColWidth="4.7109375" defaultRowHeight="12.75" x14ac:dyDescent="0.2"/>
  <cols>
    <col min="1" max="1" width="8.5703125" style="25" customWidth="1"/>
    <col min="2" max="2" width="10" style="25" customWidth="1"/>
    <col min="3" max="3" width="15.5703125" style="25" customWidth="1"/>
    <col min="4" max="4" width="10.42578125" style="25" bestFit="1" customWidth="1"/>
    <col min="5" max="5" width="11.42578125" style="25" customWidth="1"/>
    <col min="6" max="6" width="19.5703125" style="25" customWidth="1"/>
    <col min="7" max="7" width="11.28515625" style="25" customWidth="1"/>
    <col min="8" max="8" width="12.28515625" style="25" customWidth="1"/>
    <col min="9" max="9" width="11.7109375" style="5" customWidth="1"/>
    <col min="10" max="10" width="11.85546875" style="4" customWidth="1"/>
    <col min="11" max="11" width="11.7109375" style="4" customWidth="1"/>
    <col min="12" max="12" width="9" style="4" customWidth="1"/>
    <col min="13" max="13" width="14.85546875" style="4" customWidth="1"/>
    <col min="14" max="14" width="13.5703125" style="4" customWidth="1"/>
    <col min="15" max="15" width="10.7109375" style="4" customWidth="1"/>
  </cols>
  <sheetData>
    <row r="1" spans="1:15" ht="23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0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1" customHeight="1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35.25" customHeight="1" x14ac:dyDescent="0.2">
      <c r="A4" s="32" t="s">
        <v>208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62.25" customHeight="1" x14ac:dyDescent="0.2">
      <c r="A5" s="9" t="s">
        <v>0</v>
      </c>
      <c r="B5" s="2" t="s">
        <v>1</v>
      </c>
      <c r="C5" s="1" t="s">
        <v>2</v>
      </c>
      <c r="D5" s="2" t="s">
        <v>3</v>
      </c>
      <c r="E5" s="1" t="s">
        <v>4</v>
      </c>
      <c r="F5" s="1" t="s">
        <v>5</v>
      </c>
      <c r="G5" s="1" t="s">
        <v>62</v>
      </c>
      <c r="H5" s="3" t="s">
        <v>229</v>
      </c>
      <c r="I5" s="7" t="s">
        <v>55</v>
      </c>
      <c r="J5" s="3" t="s">
        <v>45</v>
      </c>
      <c r="K5" s="3" t="s">
        <v>46</v>
      </c>
      <c r="L5" s="3" t="s">
        <v>48</v>
      </c>
      <c r="M5" s="3" t="s">
        <v>44</v>
      </c>
      <c r="N5" s="3" t="s">
        <v>58</v>
      </c>
      <c r="O5" s="1" t="s">
        <v>6</v>
      </c>
    </row>
    <row r="6" spans="1:15" s="10" customFormat="1" ht="63.75" x14ac:dyDescent="0.2">
      <c r="A6" s="11" t="s">
        <v>41</v>
      </c>
      <c r="B6" s="11" t="s">
        <v>47</v>
      </c>
      <c r="C6" s="26" t="s">
        <v>209</v>
      </c>
      <c r="D6" s="17">
        <v>40613411</v>
      </c>
      <c r="E6" s="26" t="s">
        <v>43</v>
      </c>
      <c r="F6" s="13" t="s">
        <v>85</v>
      </c>
      <c r="G6" s="13">
        <v>1201512</v>
      </c>
      <c r="H6" s="14">
        <v>99700</v>
      </c>
      <c r="I6" s="15">
        <f>J6/H6*100</f>
        <v>100</v>
      </c>
      <c r="J6" s="14">
        <v>99700</v>
      </c>
      <c r="K6" s="18">
        <f>SUM(N6:N7)</f>
        <v>99700</v>
      </c>
      <c r="L6" s="19">
        <v>1</v>
      </c>
      <c r="M6" s="13" t="s">
        <v>86</v>
      </c>
      <c r="N6" s="14">
        <v>42300</v>
      </c>
      <c r="O6" s="28" t="s">
        <v>8</v>
      </c>
    </row>
    <row r="7" spans="1:15" s="10" customFormat="1" ht="57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19">
        <v>2</v>
      </c>
      <c r="M7" s="13" t="s">
        <v>87</v>
      </c>
      <c r="N7" s="14">
        <v>57400</v>
      </c>
      <c r="O7" s="28"/>
    </row>
    <row r="8" spans="1:15" ht="42" customHeight="1" x14ac:dyDescent="0.2">
      <c r="A8" s="12" t="s">
        <v>28</v>
      </c>
      <c r="B8" s="13" t="s">
        <v>49</v>
      </c>
      <c r="C8" s="19" t="s">
        <v>20</v>
      </c>
      <c r="D8" s="12" t="s">
        <v>9</v>
      </c>
      <c r="E8" s="13" t="s">
        <v>10</v>
      </c>
      <c r="F8" s="21" t="s">
        <v>53</v>
      </c>
      <c r="G8" s="21">
        <v>7118025</v>
      </c>
      <c r="H8" s="22">
        <v>133000</v>
      </c>
      <c r="I8" s="15">
        <f>J8/H8*100</f>
        <v>69.924812030075188</v>
      </c>
      <c r="J8" s="22">
        <v>93000</v>
      </c>
      <c r="K8" s="22">
        <v>93000</v>
      </c>
      <c r="L8" s="22">
        <v>1</v>
      </c>
      <c r="M8" s="18" t="s">
        <v>50</v>
      </c>
      <c r="N8" s="22">
        <v>93000</v>
      </c>
      <c r="O8" s="26" t="s">
        <v>61</v>
      </c>
    </row>
    <row r="9" spans="1:15" s="10" customFormat="1" ht="63.75" x14ac:dyDescent="0.2">
      <c r="A9" s="11" t="s">
        <v>110</v>
      </c>
      <c r="B9" s="11" t="s">
        <v>47</v>
      </c>
      <c r="C9" s="26" t="s">
        <v>210</v>
      </c>
      <c r="D9" s="17">
        <v>26593548</v>
      </c>
      <c r="E9" s="26" t="s">
        <v>10</v>
      </c>
      <c r="F9" s="13" t="s">
        <v>111</v>
      </c>
      <c r="G9" s="13">
        <v>1387326</v>
      </c>
      <c r="H9" s="14">
        <v>64000</v>
      </c>
      <c r="I9" s="15">
        <f>J9/H9*100</f>
        <v>100</v>
      </c>
      <c r="J9" s="14">
        <v>64000</v>
      </c>
      <c r="K9" s="14">
        <f>SUM(N9:N11)</f>
        <v>64000</v>
      </c>
      <c r="L9" s="19">
        <v>1</v>
      </c>
      <c r="M9" s="13" t="s">
        <v>112</v>
      </c>
      <c r="N9" s="14">
        <v>32400</v>
      </c>
      <c r="O9" s="28" t="s">
        <v>8</v>
      </c>
    </row>
    <row r="10" spans="1:15" s="10" customFormat="1" ht="63.75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9">
        <v>2</v>
      </c>
      <c r="M10" s="13" t="s">
        <v>113</v>
      </c>
      <c r="N10" s="14">
        <v>25800</v>
      </c>
      <c r="O10" s="28"/>
    </row>
    <row r="11" spans="1:15" s="10" customFormat="1" ht="38.25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9">
        <v>3</v>
      </c>
      <c r="M11" s="13" t="s">
        <v>114</v>
      </c>
      <c r="N11" s="14">
        <v>5800</v>
      </c>
      <c r="O11" s="28"/>
    </row>
    <row r="12" spans="1:15" s="20" customFormat="1" ht="63.75" x14ac:dyDescent="0.2">
      <c r="A12" s="11" t="s">
        <v>163</v>
      </c>
      <c r="B12" s="11" t="s">
        <v>47</v>
      </c>
      <c r="C12" s="26" t="s">
        <v>17</v>
      </c>
      <c r="D12" s="17">
        <v>66181127</v>
      </c>
      <c r="E12" s="17" t="s">
        <v>7</v>
      </c>
      <c r="F12" s="13" t="s">
        <v>164</v>
      </c>
      <c r="G12" s="13">
        <v>6583055</v>
      </c>
      <c r="H12" s="14">
        <v>45000</v>
      </c>
      <c r="I12" s="15">
        <f>J12/H12*100</f>
        <v>100</v>
      </c>
      <c r="J12" s="14">
        <v>45000</v>
      </c>
      <c r="K12" s="14">
        <f>SUM(N12:N14)</f>
        <v>45000</v>
      </c>
      <c r="L12" s="19">
        <v>1</v>
      </c>
      <c r="M12" s="13" t="s">
        <v>165</v>
      </c>
      <c r="N12" s="14">
        <v>25000</v>
      </c>
      <c r="O12" s="28" t="s">
        <v>8</v>
      </c>
    </row>
    <row r="13" spans="1:15" s="20" customFormat="1" ht="35.2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19">
        <v>2</v>
      </c>
      <c r="M13" s="13" t="s">
        <v>166</v>
      </c>
      <c r="N13" s="14">
        <v>5000</v>
      </c>
      <c r="O13" s="28"/>
    </row>
    <row r="14" spans="1:15" s="20" customFormat="1" ht="63.75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9">
        <v>3</v>
      </c>
      <c r="M14" s="13" t="s">
        <v>167</v>
      </c>
      <c r="N14" s="14">
        <v>15000</v>
      </c>
      <c r="O14" s="28"/>
    </row>
    <row r="15" spans="1:15" s="10" customFormat="1" ht="102" x14ac:dyDescent="0.2">
      <c r="A15" s="11" t="s">
        <v>42</v>
      </c>
      <c r="B15" s="11" t="s">
        <v>47</v>
      </c>
      <c r="C15" s="26" t="s">
        <v>96</v>
      </c>
      <c r="D15" s="17">
        <v>67339034</v>
      </c>
      <c r="E15" s="26" t="s">
        <v>43</v>
      </c>
      <c r="F15" s="13" t="s">
        <v>97</v>
      </c>
      <c r="G15" s="13">
        <v>5295050</v>
      </c>
      <c r="H15" s="14">
        <v>98400</v>
      </c>
      <c r="I15" s="15">
        <f>J15/H15*100</f>
        <v>100</v>
      </c>
      <c r="J15" s="14">
        <v>98400</v>
      </c>
      <c r="K15" s="14">
        <f>SUM(N15:N16)</f>
        <v>98400</v>
      </c>
      <c r="L15" s="19">
        <v>1</v>
      </c>
      <c r="M15" s="13" t="s">
        <v>173</v>
      </c>
      <c r="N15" s="14">
        <v>44000</v>
      </c>
      <c r="O15" s="28" t="s">
        <v>8</v>
      </c>
    </row>
    <row r="16" spans="1:15" s="10" customFormat="1" ht="5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19">
        <v>2</v>
      </c>
      <c r="M16" s="13" t="s">
        <v>174</v>
      </c>
      <c r="N16" s="14">
        <v>54400</v>
      </c>
      <c r="O16" s="28"/>
    </row>
    <row r="17" spans="1:15" s="10" customFormat="1" ht="57.75" customHeight="1" x14ac:dyDescent="0.2">
      <c r="A17" s="11" t="s">
        <v>34</v>
      </c>
      <c r="B17" s="11" t="s">
        <v>47</v>
      </c>
      <c r="C17" s="26" t="s">
        <v>11</v>
      </c>
      <c r="D17" s="17">
        <v>65468562</v>
      </c>
      <c r="E17" s="26" t="s">
        <v>7</v>
      </c>
      <c r="F17" s="13" t="s">
        <v>72</v>
      </c>
      <c r="G17" s="13">
        <v>8994387</v>
      </c>
      <c r="H17" s="14">
        <v>100000</v>
      </c>
      <c r="I17" s="15">
        <f>J17/H17*100</f>
        <v>100</v>
      </c>
      <c r="J17" s="14">
        <v>100000</v>
      </c>
      <c r="K17" s="14">
        <f>SUM(N17:N18)</f>
        <v>100000</v>
      </c>
      <c r="L17" s="19">
        <v>1</v>
      </c>
      <c r="M17" s="13" t="s">
        <v>186</v>
      </c>
      <c r="N17" s="14">
        <v>80000</v>
      </c>
      <c r="O17" s="28" t="s">
        <v>8</v>
      </c>
    </row>
    <row r="18" spans="1:15" s="10" customFormat="1" ht="28.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9">
        <v>2</v>
      </c>
      <c r="M18" s="13" t="s">
        <v>187</v>
      </c>
      <c r="N18" s="14">
        <v>20000</v>
      </c>
      <c r="O18" s="28"/>
    </row>
    <row r="19" spans="1:15" s="10" customFormat="1" ht="45.75" customHeight="1" x14ac:dyDescent="0.2">
      <c r="A19" s="11" t="s">
        <v>22</v>
      </c>
      <c r="B19" s="11" t="s">
        <v>49</v>
      </c>
      <c r="C19" s="26" t="s">
        <v>54</v>
      </c>
      <c r="D19" s="17">
        <v>75095017</v>
      </c>
      <c r="E19" s="26" t="s">
        <v>43</v>
      </c>
      <c r="F19" s="13" t="s">
        <v>211</v>
      </c>
      <c r="G19" s="13">
        <v>4287928</v>
      </c>
      <c r="H19" s="14">
        <v>258000</v>
      </c>
      <c r="I19" s="15">
        <f>J19/H19*100</f>
        <v>69.767441860465112</v>
      </c>
      <c r="J19" s="14">
        <v>180000</v>
      </c>
      <c r="K19" s="14">
        <v>180000</v>
      </c>
      <c r="L19" s="14">
        <v>1</v>
      </c>
      <c r="M19" s="13" t="s">
        <v>50</v>
      </c>
      <c r="N19" s="14">
        <v>180000</v>
      </c>
      <c r="O19" s="26" t="s">
        <v>61</v>
      </c>
    </row>
    <row r="20" spans="1:15" s="10" customFormat="1" ht="63.75" x14ac:dyDescent="0.2">
      <c r="A20" s="11" t="s">
        <v>37</v>
      </c>
      <c r="B20" s="11" t="s">
        <v>47</v>
      </c>
      <c r="C20" s="26" t="s">
        <v>209</v>
      </c>
      <c r="D20" s="17">
        <v>40613411</v>
      </c>
      <c r="E20" s="26" t="s">
        <v>43</v>
      </c>
      <c r="F20" s="13" t="s">
        <v>88</v>
      </c>
      <c r="G20" s="13">
        <v>1100631</v>
      </c>
      <c r="H20" s="14">
        <v>99800</v>
      </c>
      <c r="I20" s="15">
        <f>J20/H20*100</f>
        <v>100</v>
      </c>
      <c r="J20" s="14">
        <v>99800</v>
      </c>
      <c r="K20" s="14">
        <f>SUM(N20:N21)</f>
        <v>99800</v>
      </c>
      <c r="L20" s="19">
        <v>1</v>
      </c>
      <c r="M20" s="13" t="s">
        <v>178</v>
      </c>
      <c r="N20" s="14">
        <v>57800</v>
      </c>
      <c r="O20" s="28" t="s">
        <v>8</v>
      </c>
    </row>
    <row r="21" spans="1:15" s="10" customFormat="1" ht="42.7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9">
        <v>2</v>
      </c>
      <c r="M21" s="13" t="s">
        <v>179</v>
      </c>
      <c r="N21" s="14">
        <v>42000</v>
      </c>
      <c r="O21" s="28"/>
    </row>
    <row r="22" spans="1:15" s="10" customFormat="1" ht="63.75" x14ac:dyDescent="0.2">
      <c r="A22" s="11" t="s">
        <v>115</v>
      </c>
      <c r="B22" s="11" t="s">
        <v>49</v>
      </c>
      <c r="C22" s="26" t="s">
        <v>210</v>
      </c>
      <c r="D22" s="17">
        <v>26593548</v>
      </c>
      <c r="E22" s="26" t="s">
        <v>10</v>
      </c>
      <c r="F22" s="13" t="s">
        <v>116</v>
      </c>
      <c r="G22" s="13">
        <v>8796301</v>
      </c>
      <c r="H22" s="14">
        <v>300000</v>
      </c>
      <c r="I22" s="15">
        <f>J22/H22*100</f>
        <v>66.666666666666657</v>
      </c>
      <c r="J22" s="14">
        <v>200000</v>
      </c>
      <c r="K22" s="14">
        <v>200000</v>
      </c>
      <c r="L22" s="19">
        <v>1</v>
      </c>
      <c r="M22" s="13" t="s">
        <v>50</v>
      </c>
      <c r="N22" s="14">
        <v>200000</v>
      </c>
      <c r="O22" s="26" t="s">
        <v>61</v>
      </c>
    </row>
    <row r="23" spans="1:15" s="10" customFormat="1" ht="89.25" x14ac:dyDescent="0.2">
      <c r="A23" s="11" t="s">
        <v>127</v>
      </c>
      <c r="B23" s="11" t="s">
        <v>47</v>
      </c>
      <c r="C23" s="26" t="s">
        <v>128</v>
      </c>
      <c r="D23" s="12" t="s">
        <v>129</v>
      </c>
      <c r="E23" s="26" t="s">
        <v>7</v>
      </c>
      <c r="F23" s="13" t="s">
        <v>130</v>
      </c>
      <c r="G23" s="13">
        <v>4812353</v>
      </c>
      <c r="H23" s="14">
        <v>96600</v>
      </c>
      <c r="I23" s="15">
        <f>J23/H23*100</f>
        <v>100</v>
      </c>
      <c r="J23" s="14">
        <v>96600</v>
      </c>
      <c r="K23" s="14">
        <f>SUM(N23:N26)</f>
        <v>96600</v>
      </c>
      <c r="L23" s="19">
        <v>1</v>
      </c>
      <c r="M23" s="13" t="s">
        <v>131</v>
      </c>
      <c r="N23" s="14">
        <v>40700</v>
      </c>
      <c r="O23" s="28" t="s">
        <v>8</v>
      </c>
    </row>
    <row r="24" spans="1:15" s="10" customFormat="1" ht="77.2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9">
        <v>2</v>
      </c>
      <c r="M24" s="13" t="s">
        <v>212</v>
      </c>
      <c r="N24" s="14">
        <v>23000</v>
      </c>
      <c r="O24" s="28"/>
    </row>
    <row r="25" spans="1:15" s="10" customFormat="1" ht="40.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9">
        <v>3</v>
      </c>
      <c r="M25" s="13" t="s">
        <v>132</v>
      </c>
      <c r="N25" s="14">
        <v>9700</v>
      </c>
      <c r="O25" s="28"/>
    </row>
    <row r="26" spans="1:15" s="10" customFormat="1" ht="39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19">
        <v>4</v>
      </c>
      <c r="M26" s="13" t="s">
        <v>133</v>
      </c>
      <c r="N26" s="14">
        <v>23200</v>
      </c>
      <c r="O26" s="28"/>
    </row>
    <row r="27" spans="1:15" s="10" customFormat="1" ht="38.25" x14ac:dyDescent="0.2">
      <c r="A27" s="11" t="s">
        <v>21</v>
      </c>
      <c r="B27" s="11" t="s">
        <v>49</v>
      </c>
      <c r="C27" s="26" t="s">
        <v>51</v>
      </c>
      <c r="D27" s="17">
        <v>25900757</v>
      </c>
      <c r="E27" s="26" t="s">
        <v>10</v>
      </c>
      <c r="F27" s="13" t="s">
        <v>52</v>
      </c>
      <c r="G27" s="13">
        <v>7463781</v>
      </c>
      <c r="H27" s="14">
        <v>285700</v>
      </c>
      <c r="I27" s="15">
        <f>J27/H27*100</f>
        <v>70.003500175008753</v>
      </c>
      <c r="J27" s="14">
        <v>200000</v>
      </c>
      <c r="K27" s="14">
        <v>200000</v>
      </c>
      <c r="L27" s="14">
        <v>1</v>
      </c>
      <c r="M27" s="18" t="s">
        <v>50</v>
      </c>
      <c r="N27" s="18">
        <v>200000</v>
      </c>
      <c r="O27" s="26" t="s">
        <v>61</v>
      </c>
    </row>
    <row r="28" spans="1:15" s="10" customFormat="1" ht="38.25" x14ac:dyDescent="0.2">
      <c r="A28" s="11" t="s">
        <v>103</v>
      </c>
      <c r="B28" s="11" t="s">
        <v>47</v>
      </c>
      <c r="C28" s="13" t="s">
        <v>12</v>
      </c>
      <c r="D28" s="12" t="s">
        <v>13</v>
      </c>
      <c r="E28" s="13" t="s">
        <v>7</v>
      </c>
      <c r="F28" s="13" t="s">
        <v>104</v>
      </c>
      <c r="G28" s="13">
        <v>8521161</v>
      </c>
      <c r="H28" s="14">
        <v>99000</v>
      </c>
      <c r="I28" s="15">
        <f>J28/H28*100</f>
        <v>100</v>
      </c>
      <c r="J28" s="14">
        <v>99000</v>
      </c>
      <c r="K28" s="14">
        <f>SUM(N28:N30)</f>
        <v>99000</v>
      </c>
      <c r="L28" s="19">
        <v>1</v>
      </c>
      <c r="M28" s="13" t="s">
        <v>105</v>
      </c>
      <c r="N28" s="14">
        <v>49000</v>
      </c>
      <c r="O28" s="28" t="s">
        <v>232</v>
      </c>
    </row>
    <row r="29" spans="1:15" s="10" customFormat="1" ht="5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19">
        <v>2</v>
      </c>
      <c r="M29" s="13" t="s">
        <v>106</v>
      </c>
      <c r="N29" s="14">
        <v>20000</v>
      </c>
      <c r="O29" s="28"/>
    </row>
    <row r="30" spans="1:15" s="10" customFormat="1" ht="89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9">
        <v>3</v>
      </c>
      <c r="M30" s="13" t="s">
        <v>107</v>
      </c>
      <c r="N30" s="14">
        <v>30000</v>
      </c>
      <c r="O30" s="28"/>
    </row>
    <row r="31" spans="1:15" s="10" customFormat="1" ht="102" x14ac:dyDescent="0.2">
      <c r="A31" s="11" t="s">
        <v>39</v>
      </c>
      <c r="B31" s="11" t="s">
        <v>47</v>
      </c>
      <c r="C31" s="26" t="s">
        <v>89</v>
      </c>
      <c r="D31" s="17">
        <v>26850176</v>
      </c>
      <c r="E31" s="26" t="s">
        <v>10</v>
      </c>
      <c r="F31" s="13" t="s">
        <v>90</v>
      </c>
      <c r="G31" s="13">
        <v>8949406</v>
      </c>
      <c r="H31" s="14">
        <v>100000</v>
      </c>
      <c r="I31" s="15">
        <f>J31/H31*100</f>
        <v>100</v>
      </c>
      <c r="J31" s="14">
        <v>100000</v>
      </c>
      <c r="K31" s="14">
        <f>SUM(N31:N32)</f>
        <v>100000</v>
      </c>
      <c r="L31" s="19">
        <v>1</v>
      </c>
      <c r="M31" s="13" t="s">
        <v>91</v>
      </c>
      <c r="N31" s="14">
        <v>28500</v>
      </c>
      <c r="O31" s="28" t="s">
        <v>8</v>
      </c>
    </row>
    <row r="32" spans="1:15" s="10" customFormat="1" ht="76.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19">
        <v>2</v>
      </c>
      <c r="M32" s="13" t="s">
        <v>92</v>
      </c>
      <c r="N32" s="14">
        <v>71500</v>
      </c>
      <c r="O32" s="28"/>
    </row>
    <row r="33" spans="1:15" s="10" customFormat="1" ht="76.5" x14ac:dyDescent="0.2">
      <c r="A33" s="11" t="s">
        <v>134</v>
      </c>
      <c r="B33" s="11" t="s">
        <v>47</v>
      </c>
      <c r="C33" s="26" t="s">
        <v>135</v>
      </c>
      <c r="D33" s="17">
        <v>25863151</v>
      </c>
      <c r="E33" s="26" t="s">
        <v>10</v>
      </c>
      <c r="F33" s="13" t="s">
        <v>136</v>
      </c>
      <c r="G33" s="13">
        <v>5635236</v>
      </c>
      <c r="H33" s="14">
        <v>98000</v>
      </c>
      <c r="I33" s="15">
        <f>J33/H33*100</f>
        <v>100</v>
      </c>
      <c r="J33" s="14">
        <v>98000</v>
      </c>
      <c r="K33" s="14">
        <f>SUM(N33:N34)</f>
        <v>98000</v>
      </c>
      <c r="L33" s="19">
        <v>1</v>
      </c>
      <c r="M33" s="13" t="s">
        <v>137</v>
      </c>
      <c r="N33" s="14">
        <v>62000</v>
      </c>
      <c r="O33" s="28" t="s">
        <v>8</v>
      </c>
    </row>
    <row r="34" spans="1:15" s="10" customFormat="1" ht="32.2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19">
        <v>2</v>
      </c>
      <c r="M34" s="13" t="s">
        <v>138</v>
      </c>
      <c r="N34" s="14">
        <v>36000</v>
      </c>
      <c r="O34" s="28"/>
    </row>
    <row r="35" spans="1:15" s="10" customFormat="1" ht="38.25" x14ac:dyDescent="0.2">
      <c r="A35" s="11" t="s">
        <v>25</v>
      </c>
      <c r="B35" s="11" t="s">
        <v>47</v>
      </c>
      <c r="C35" s="26" t="s">
        <v>209</v>
      </c>
      <c r="D35" s="17">
        <v>40613411</v>
      </c>
      <c r="E35" s="26" t="s">
        <v>43</v>
      </c>
      <c r="F35" s="13" t="s">
        <v>80</v>
      </c>
      <c r="G35" s="13">
        <v>5069181</v>
      </c>
      <c r="H35" s="14">
        <v>72500</v>
      </c>
      <c r="I35" s="15">
        <v>100</v>
      </c>
      <c r="J35" s="14">
        <v>98000</v>
      </c>
      <c r="K35" s="14">
        <f>SUM(N35:N36)</f>
        <v>72500</v>
      </c>
      <c r="L35" s="19">
        <v>1</v>
      </c>
      <c r="M35" s="13" t="s">
        <v>175</v>
      </c>
      <c r="N35" s="14">
        <v>45500</v>
      </c>
      <c r="O35" s="28" t="s">
        <v>8</v>
      </c>
    </row>
    <row r="36" spans="1:15" s="10" customFormat="1" ht="41.2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9">
        <v>2</v>
      </c>
      <c r="M36" s="26" t="s">
        <v>176</v>
      </c>
      <c r="N36" s="14">
        <v>27000</v>
      </c>
      <c r="O36" s="28"/>
    </row>
    <row r="37" spans="1:15" s="10" customFormat="1" ht="38.25" x14ac:dyDescent="0.2">
      <c r="A37" s="11" t="s">
        <v>100</v>
      </c>
      <c r="B37" s="19" t="s">
        <v>47</v>
      </c>
      <c r="C37" s="13" t="s">
        <v>101</v>
      </c>
      <c r="D37" s="12" t="s">
        <v>102</v>
      </c>
      <c r="E37" s="17" t="s">
        <v>10</v>
      </c>
      <c r="F37" s="13" t="s">
        <v>172</v>
      </c>
      <c r="G37" s="13">
        <v>2514736</v>
      </c>
      <c r="H37" s="14">
        <v>59200</v>
      </c>
      <c r="I37" s="15">
        <v>100</v>
      </c>
      <c r="J37" s="14">
        <v>59200</v>
      </c>
      <c r="K37" s="14">
        <f>SUM(N37:N44)</f>
        <v>59200</v>
      </c>
      <c r="L37" s="19">
        <v>1</v>
      </c>
      <c r="M37" s="13" t="s">
        <v>206</v>
      </c>
      <c r="N37" s="14">
        <v>21000</v>
      </c>
      <c r="O37" s="28" t="s">
        <v>8</v>
      </c>
    </row>
    <row r="38" spans="1:15" s="10" customFormat="1" ht="5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19">
        <v>2</v>
      </c>
      <c r="M38" s="13" t="s">
        <v>205</v>
      </c>
      <c r="N38" s="14">
        <v>5000</v>
      </c>
      <c r="O38" s="28"/>
    </row>
    <row r="39" spans="1:15" s="10" customFormat="1" ht="5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19">
        <v>3</v>
      </c>
      <c r="M39" s="13" t="s">
        <v>201</v>
      </c>
      <c r="N39" s="14">
        <v>4000</v>
      </c>
      <c r="O39" s="28"/>
    </row>
    <row r="40" spans="1:15" s="10" customFormat="1" ht="63.7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19">
        <v>4</v>
      </c>
      <c r="M40" s="13" t="s">
        <v>202</v>
      </c>
      <c r="N40" s="14">
        <v>3100</v>
      </c>
      <c r="O40" s="28"/>
    </row>
    <row r="41" spans="1:15" s="10" customFormat="1" ht="38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19">
        <v>5</v>
      </c>
      <c r="M41" s="13" t="s">
        <v>203</v>
      </c>
      <c r="N41" s="14">
        <v>3500</v>
      </c>
      <c r="O41" s="28"/>
    </row>
    <row r="42" spans="1:15" s="10" customFormat="1" ht="38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19">
        <v>6</v>
      </c>
      <c r="M42" s="13" t="s">
        <v>204</v>
      </c>
      <c r="N42" s="14">
        <v>9600</v>
      </c>
      <c r="O42" s="28"/>
    </row>
    <row r="43" spans="1:15" s="10" customFormat="1" ht="38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19">
        <v>7</v>
      </c>
      <c r="M43" s="13" t="s">
        <v>213</v>
      </c>
      <c r="N43" s="14">
        <v>8000</v>
      </c>
      <c r="O43" s="28"/>
    </row>
    <row r="44" spans="1:15" s="10" customFormat="1" ht="63.7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9">
        <v>8</v>
      </c>
      <c r="M44" s="13" t="s">
        <v>207</v>
      </c>
      <c r="N44" s="14">
        <v>5000</v>
      </c>
      <c r="O44" s="28"/>
    </row>
    <row r="45" spans="1:15" s="10" customFormat="1" ht="25.5" x14ac:dyDescent="0.2">
      <c r="A45" s="11" t="s">
        <v>139</v>
      </c>
      <c r="B45" s="11" t="s">
        <v>49</v>
      </c>
      <c r="C45" s="26" t="s">
        <v>140</v>
      </c>
      <c r="D45" s="17">
        <v>49590588</v>
      </c>
      <c r="E45" s="26" t="s">
        <v>7</v>
      </c>
      <c r="F45" s="13" t="s">
        <v>141</v>
      </c>
      <c r="G45" s="13">
        <v>1682441</v>
      </c>
      <c r="H45" s="14">
        <v>215000</v>
      </c>
      <c r="I45" s="15">
        <f>J45/H45*100</f>
        <v>69.767441860465112</v>
      </c>
      <c r="J45" s="14">
        <v>150000</v>
      </c>
      <c r="K45" s="14">
        <v>150000</v>
      </c>
      <c r="L45" s="19">
        <v>1</v>
      </c>
      <c r="M45" s="13" t="s">
        <v>50</v>
      </c>
      <c r="N45" s="14">
        <v>150000</v>
      </c>
      <c r="O45" s="26" t="s">
        <v>61</v>
      </c>
    </row>
    <row r="46" spans="1:15" s="10" customFormat="1" ht="63.75" x14ac:dyDescent="0.2">
      <c r="A46" s="11" t="s">
        <v>40</v>
      </c>
      <c r="B46" s="11" t="s">
        <v>49</v>
      </c>
      <c r="C46" s="26" t="s">
        <v>16</v>
      </c>
      <c r="D46" s="17">
        <v>44941960</v>
      </c>
      <c r="E46" s="26" t="s">
        <v>7</v>
      </c>
      <c r="F46" s="13" t="s">
        <v>95</v>
      </c>
      <c r="G46" s="13">
        <v>8997579</v>
      </c>
      <c r="H46" s="14">
        <v>230000</v>
      </c>
      <c r="I46" s="15">
        <f>J46/H46*100</f>
        <v>69.565217391304344</v>
      </c>
      <c r="J46" s="14">
        <v>160000</v>
      </c>
      <c r="K46" s="14">
        <v>160000</v>
      </c>
      <c r="L46" s="19">
        <v>1</v>
      </c>
      <c r="M46" s="13" t="s">
        <v>50</v>
      </c>
      <c r="N46" s="14">
        <v>160000</v>
      </c>
      <c r="O46" s="26" t="s">
        <v>61</v>
      </c>
    </row>
    <row r="47" spans="1:15" s="10" customFormat="1" ht="38.25" x14ac:dyDescent="0.2">
      <c r="A47" s="11" t="s">
        <v>160</v>
      </c>
      <c r="B47" s="11" t="s">
        <v>49</v>
      </c>
      <c r="C47" s="26" t="s">
        <v>161</v>
      </c>
      <c r="D47" s="17">
        <v>44937377</v>
      </c>
      <c r="E47" s="17" t="s">
        <v>7</v>
      </c>
      <c r="F47" s="13" t="s">
        <v>162</v>
      </c>
      <c r="G47" s="13">
        <v>6665663</v>
      </c>
      <c r="H47" s="14">
        <v>250000</v>
      </c>
      <c r="I47" s="15">
        <f>J47/H47*100</f>
        <v>70</v>
      </c>
      <c r="J47" s="14">
        <v>175000</v>
      </c>
      <c r="K47" s="14">
        <v>175000</v>
      </c>
      <c r="L47" s="19">
        <v>1</v>
      </c>
      <c r="M47" s="13" t="s">
        <v>50</v>
      </c>
      <c r="N47" s="14">
        <v>175000</v>
      </c>
      <c r="O47" s="26" t="s">
        <v>61</v>
      </c>
    </row>
    <row r="48" spans="1:15" s="20" customFormat="1" ht="63.75" x14ac:dyDescent="0.2">
      <c r="A48" s="11" t="s">
        <v>149</v>
      </c>
      <c r="B48" s="11" t="s">
        <v>47</v>
      </c>
      <c r="C48" s="26" t="s">
        <v>150</v>
      </c>
      <c r="D48" s="12" t="s">
        <v>151</v>
      </c>
      <c r="E48" s="17" t="s">
        <v>7</v>
      </c>
      <c r="F48" s="13" t="s">
        <v>152</v>
      </c>
      <c r="G48" s="13">
        <v>7148787</v>
      </c>
      <c r="H48" s="18">
        <v>100000</v>
      </c>
      <c r="I48" s="15">
        <f>J48/H48*100</f>
        <v>100</v>
      </c>
      <c r="J48" s="14">
        <v>100000</v>
      </c>
      <c r="K48" s="14">
        <v>100000</v>
      </c>
      <c r="L48" s="19">
        <v>1</v>
      </c>
      <c r="M48" s="13" t="s">
        <v>153</v>
      </c>
      <c r="N48" s="14">
        <v>100000</v>
      </c>
      <c r="O48" s="26" t="s">
        <v>8</v>
      </c>
    </row>
    <row r="49" spans="1:15" s="10" customFormat="1" ht="63.75" x14ac:dyDescent="0.2">
      <c r="A49" s="11" t="s">
        <v>27</v>
      </c>
      <c r="B49" s="11" t="s">
        <v>47</v>
      </c>
      <c r="C49" s="26" t="s">
        <v>56</v>
      </c>
      <c r="D49" s="17">
        <v>27011283</v>
      </c>
      <c r="E49" s="26" t="s">
        <v>43</v>
      </c>
      <c r="F49" s="13" t="s">
        <v>57</v>
      </c>
      <c r="G49" s="13">
        <v>8621793</v>
      </c>
      <c r="H49" s="14">
        <v>100000</v>
      </c>
      <c r="I49" s="15">
        <f>J49/H49*100</f>
        <v>100</v>
      </c>
      <c r="J49" s="14">
        <v>100000</v>
      </c>
      <c r="K49" s="14">
        <f>SUM(N49:N52)</f>
        <v>100000</v>
      </c>
      <c r="L49" s="14">
        <v>1</v>
      </c>
      <c r="M49" s="13" t="s">
        <v>200</v>
      </c>
      <c r="N49" s="14">
        <v>50000</v>
      </c>
      <c r="O49" s="28" t="s">
        <v>8</v>
      </c>
    </row>
    <row r="50" spans="1:15" s="10" customFormat="1" ht="38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4">
        <v>2</v>
      </c>
      <c r="M50" s="13" t="s">
        <v>59</v>
      </c>
      <c r="N50" s="14">
        <v>10000</v>
      </c>
      <c r="O50" s="28"/>
    </row>
    <row r="51" spans="1:15" s="10" customFormat="1" ht="5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14">
        <v>3</v>
      </c>
      <c r="M51" s="13" t="s">
        <v>60</v>
      </c>
      <c r="N51" s="14">
        <v>35000</v>
      </c>
      <c r="O51" s="28"/>
    </row>
    <row r="52" spans="1:15" s="10" customFormat="1" ht="5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14">
        <v>4</v>
      </c>
      <c r="M52" s="13" t="s">
        <v>214</v>
      </c>
      <c r="N52" s="14">
        <v>5000</v>
      </c>
      <c r="O52" s="28"/>
    </row>
    <row r="53" spans="1:15" s="10" customFormat="1" ht="175.5" customHeight="1" x14ac:dyDescent="0.2">
      <c r="A53" s="11" t="s">
        <v>32</v>
      </c>
      <c r="B53" s="11" t="s">
        <v>47</v>
      </c>
      <c r="C53" s="26" t="s">
        <v>11</v>
      </c>
      <c r="D53" s="17">
        <v>65468562</v>
      </c>
      <c r="E53" s="17" t="s">
        <v>7</v>
      </c>
      <c r="F53" s="13" t="s">
        <v>68</v>
      </c>
      <c r="G53" s="13">
        <v>2074423</v>
      </c>
      <c r="H53" s="14">
        <v>100000</v>
      </c>
      <c r="I53" s="15">
        <f>J53/H53*100</f>
        <v>100</v>
      </c>
      <c r="J53" s="14">
        <v>100000</v>
      </c>
      <c r="K53" s="14">
        <v>100000</v>
      </c>
      <c r="L53" s="19">
        <v>1</v>
      </c>
      <c r="M53" s="13" t="s">
        <v>177</v>
      </c>
      <c r="N53" s="14">
        <v>100000</v>
      </c>
      <c r="O53" s="26" t="s">
        <v>8</v>
      </c>
    </row>
    <row r="54" spans="1:15" s="10" customFormat="1" ht="89.25" x14ac:dyDescent="0.2">
      <c r="A54" s="11" t="s">
        <v>117</v>
      </c>
      <c r="B54" s="11" t="s">
        <v>47</v>
      </c>
      <c r="C54" s="26" t="s">
        <v>118</v>
      </c>
      <c r="D54" s="17">
        <v>66182565</v>
      </c>
      <c r="E54" s="26" t="s">
        <v>7</v>
      </c>
      <c r="F54" s="13" t="s">
        <v>119</v>
      </c>
      <c r="G54" s="13">
        <v>1751857</v>
      </c>
      <c r="H54" s="14">
        <v>48000</v>
      </c>
      <c r="I54" s="15">
        <f>J54/H54*100</f>
        <v>100</v>
      </c>
      <c r="J54" s="14">
        <v>48000</v>
      </c>
      <c r="K54" s="14">
        <f>SUM(N54:N55)</f>
        <v>48000</v>
      </c>
      <c r="L54" s="19">
        <v>1</v>
      </c>
      <c r="M54" s="13" t="s">
        <v>215</v>
      </c>
      <c r="N54" s="14">
        <v>36000</v>
      </c>
      <c r="O54" s="28" t="s">
        <v>8</v>
      </c>
    </row>
    <row r="55" spans="1:15" s="10" customFormat="1" ht="5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19">
        <v>2</v>
      </c>
      <c r="M55" s="13" t="s">
        <v>120</v>
      </c>
      <c r="N55" s="14">
        <v>12000</v>
      </c>
      <c r="O55" s="28"/>
    </row>
    <row r="56" spans="1:15" s="10" customFormat="1" ht="51" x14ac:dyDescent="0.2">
      <c r="A56" s="11" t="s">
        <v>36</v>
      </c>
      <c r="B56" s="11" t="s">
        <v>47</v>
      </c>
      <c r="C56" s="26" t="s">
        <v>75</v>
      </c>
      <c r="D56" s="17">
        <v>45235201</v>
      </c>
      <c r="E56" s="26" t="s">
        <v>7</v>
      </c>
      <c r="F56" s="13" t="s">
        <v>76</v>
      </c>
      <c r="G56" s="13">
        <v>3894727</v>
      </c>
      <c r="H56" s="14">
        <v>98500</v>
      </c>
      <c r="I56" s="15">
        <f>J56/H56*100</f>
        <v>100</v>
      </c>
      <c r="J56" s="14">
        <v>98500</v>
      </c>
      <c r="K56" s="14">
        <f>SUM(N56:N60)</f>
        <v>98500</v>
      </c>
      <c r="L56" s="19">
        <v>1</v>
      </c>
      <c r="M56" s="13" t="s">
        <v>216</v>
      </c>
      <c r="N56" s="14">
        <v>17500</v>
      </c>
      <c r="O56" s="28" t="s">
        <v>8</v>
      </c>
    </row>
    <row r="57" spans="1:15" s="10" customFormat="1" ht="38.25" x14ac:dyDescent="0.2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6"/>
      <c r="L57" s="19">
        <v>2</v>
      </c>
      <c r="M57" s="13" t="s">
        <v>168</v>
      </c>
      <c r="N57" s="14">
        <v>19900</v>
      </c>
      <c r="O57" s="28"/>
    </row>
    <row r="58" spans="1:15" s="10" customFormat="1" ht="30" customHeight="1" x14ac:dyDescent="0.2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19">
        <v>3</v>
      </c>
      <c r="M58" s="13" t="s">
        <v>77</v>
      </c>
      <c r="N58" s="14">
        <v>4200</v>
      </c>
      <c r="O58" s="28"/>
    </row>
    <row r="59" spans="1:15" s="10" customFormat="1" ht="54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9"/>
      <c r="L59" s="19">
        <v>4</v>
      </c>
      <c r="M59" s="13" t="s">
        <v>78</v>
      </c>
      <c r="N59" s="14">
        <v>23600</v>
      </c>
      <c r="O59" s="28"/>
    </row>
    <row r="60" spans="1:15" s="10" customFormat="1" ht="25.5" x14ac:dyDescent="0.2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19">
        <v>5</v>
      </c>
      <c r="M60" s="13" t="s">
        <v>79</v>
      </c>
      <c r="N60" s="14">
        <v>33300</v>
      </c>
      <c r="O60" s="28"/>
    </row>
    <row r="61" spans="1:15" s="10" customFormat="1" ht="38.25" x14ac:dyDescent="0.2">
      <c r="A61" s="11" t="s">
        <v>26</v>
      </c>
      <c r="B61" s="11" t="s">
        <v>49</v>
      </c>
      <c r="C61" s="26" t="s">
        <v>93</v>
      </c>
      <c r="D61" s="17">
        <v>44937342</v>
      </c>
      <c r="E61" s="26" t="s">
        <v>7</v>
      </c>
      <c r="F61" s="13" t="s">
        <v>94</v>
      </c>
      <c r="G61" s="13">
        <v>2027074</v>
      </c>
      <c r="H61" s="14">
        <v>250000</v>
      </c>
      <c r="I61" s="15">
        <f>J61/H61*100</f>
        <v>70</v>
      </c>
      <c r="J61" s="14">
        <v>175000</v>
      </c>
      <c r="K61" s="14">
        <v>175000</v>
      </c>
      <c r="L61" s="19">
        <v>1</v>
      </c>
      <c r="M61" s="13" t="s">
        <v>50</v>
      </c>
      <c r="N61" s="14">
        <v>175000</v>
      </c>
      <c r="O61" s="26" t="s">
        <v>61</v>
      </c>
    </row>
    <row r="62" spans="1:15" s="10" customFormat="1" ht="25.5" x14ac:dyDescent="0.2">
      <c r="A62" s="11" t="s">
        <v>108</v>
      </c>
      <c r="B62" s="11" t="s">
        <v>49</v>
      </c>
      <c r="C62" s="13" t="s">
        <v>12</v>
      </c>
      <c r="D62" s="12" t="s">
        <v>13</v>
      </c>
      <c r="E62" s="13" t="s">
        <v>7</v>
      </c>
      <c r="F62" s="13" t="s">
        <v>109</v>
      </c>
      <c r="G62" s="13">
        <v>7235838</v>
      </c>
      <c r="H62" s="14">
        <v>217000</v>
      </c>
      <c r="I62" s="15">
        <f>J62/H62*100</f>
        <v>69.815668202764982</v>
      </c>
      <c r="J62" s="14">
        <v>151500</v>
      </c>
      <c r="K62" s="14">
        <v>151500</v>
      </c>
      <c r="L62" s="19">
        <v>1</v>
      </c>
      <c r="M62" s="13" t="s">
        <v>170</v>
      </c>
      <c r="N62" s="14">
        <v>151500</v>
      </c>
      <c r="O62" s="26" t="s">
        <v>61</v>
      </c>
    </row>
    <row r="63" spans="1:15" s="10" customFormat="1" ht="55.5" customHeight="1" x14ac:dyDescent="0.2">
      <c r="A63" s="11" t="s">
        <v>145</v>
      </c>
      <c r="B63" s="11" t="s">
        <v>47</v>
      </c>
      <c r="C63" s="17" t="s">
        <v>14</v>
      </c>
      <c r="D63" s="12" t="s">
        <v>15</v>
      </c>
      <c r="E63" s="17" t="s">
        <v>7</v>
      </c>
      <c r="F63" s="13" t="s">
        <v>146</v>
      </c>
      <c r="G63" s="13">
        <v>9564778</v>
      </c>
      <c r="H63" s="18">
        <v>100000</v>
      </c>
      <c r="I63" s="15">
        <f>J63/H63*100</f>
        <v>100</v>
      </c>
      <c r="J63" s="14">
        <v>100000</v>
      </c>
      <c r="K63" s="14">
        <f>SUM(N63:N67)</f>
        <v>100000</v>
      </c>
      <c r="L63" s="19">
        <v>1</v>
      </c>
      <c r="M63" s="13" t="s">
        <v>217</v>
      </c>
      <c r="N63" s="14">
        <v>66000</v>
      </c>
      <c r="O63" s="28" t="s">
        <v>8</v>
      </c>
    </row>
    <row r="64" spans="1:15" s="10" customFormat="1" ht="5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19">
        <v>2</v>
      </c>
      <c r="M64" s="26" t="s">
        <v>185</v>
      </c>
      <c r="N64" s="14">
        <v>15000</v>
      </c>
      <c r="O64" s="28"/>
    </row>
    <row r="65" spans="1:15" s="10" customFormat="1" ht="33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9">
        <v>3</v>
      </c>
      <c r="M65" s="13" t="s">
        <v>147</v>
      </c>
      <c r="N65" s="14">
        <v>7000</v>
      </c>
      <c r="O65" s="28"/>
    </row>
    <row r="66" spans="1:15" s="10" customFormat="1" ht="5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9">
        <v>4</v>
      </c>
      <c r="M66" s="13" t="s">
        <v>148</v>
      </c>
      <c r="N66" s="14">
        <v>4000</v>
      </c>
      <c r="O66" s="28"/>
    </row>
    <row r="67" spans="1:15" s="10" customFormat="1" ht="38.25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9">
        <v>5</v>
      </c>
      <c r="M67" s="13" t="s">
        <v>218</v>
      </c>
      <c r="N67" s="14">
        <v>8000</v>
      </c>
      <c r="O67" s="28"/>
    </row>
    <row r="68" spans="1:15" s="10" customFormat="1" ht="51" x14ac:dyDescent="0.2">
      <c r="A68" s="11" t="s">
        <v>98</v>
      </c>
      <c r="B68" s="11" t="s">
        <v>47</v>
      </c>
      <c r="C68" s="26" t="s">
        <v>38</v>
      </c>
      <c r="D68" s="17">
        <v>26588773</v>
      </c>
      <c r="E68" s="17" t="s">
        <v>10</v>
      </c>
      <c r="F68" s="13" t="s">
        <v>99</v>
      </c>
      <c r="G68" s="13">
        <v>4508339</v>
      </c>
      <c r="H68" s="14">
        <v>69000</v>
      </c>
      <c r="I68" s="15">
        <f>J68/H68*100</f>
        <v>100</v>
      </c>
      <c r="J68" s="14">
        <v>69000</v>
      </c>
      <c r="K68" s="14">
        <f>SUM(N68:N73)</f>
        <v>69000</v>
      </c>
      <c r="L68" s="19">
        <v>1</v>
      </c>
      <c r="M68" s="13" t="s">
        <v>219</v>
      </c>
      <c r="N68" s="14">
        <v>25400</v>
      </c>
      <c r="O68" s="28" t="s">
        <v>8</v>
      </c>
    </row>
    <row r="69" spans="1:15" s="10" customFormat="1" ht="63.75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9">
        <v>2</v>
      </c>
      <c r="M69" s="13" t="s">
        <v>180</v>
      </c>
      <c r="N69" s="14">
        <v>4700</v>
      </c>
      <c r="O69" s="28"/>
    </row>
    <row r="70" spans="1:15" s="10" customFormat="1" ht="63.75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9">
        <v>3</v>
      </c>
      <c r="M70" s="13" t="s">
        <v>181</v>
      </c>
      <c r="N70" s="14">
        <v>4000</v>
      </c>
      <c r="O70" s="28"/>
    </row>
    <row r="71" spans="1:15" s="10" customFormat="1" ht="38.25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9">
        <v>4</v>
      </c>
      <c r="M71" s="19" t="s">
        <v>182</v>
      </c>
      <c r="N71" s="14">
        <v>7500</v>
      </c>
      <c r="O71" s="28"/>
    </row>
    <row r="72" spans="1:15" s="10" customFormat="1" ht="38.25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9">
        <v>5</v>
      </c>
      <c r="M72" s="13" t="s">
        <v>183</v>
      </c>
      <c r="N72" s="14">
        <v>8600</v>
      </c>
      <c r="O72" s="28"/>
    </row>
    <row r="73" spans="1:15" s="10" customFormat="1" ht="38.25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19">
        <v>6</v>
      </c>
      <c r="M73" s="13" t="s">
        <v>184</v>
      </c>
      <c r="N73" s="14">
        <v>18800</v>
      </c>
      <c r="O73" s="28"/>
    </row>
    <row r="74" spans="1:15" s="10" customFormat="1" ht="39.75" customHeight="1" x14ac:dyDescent="0.2">
      <c r="A74" s="11" t="s">
        <v>23</v>
      </c>
      <c r="B74" s="11" t="s">
        <v>49</v>
      </c>
      <c r="C74" s="17" t="s">
        <v>11</v>
      </c>
      <c r="D74" s="17">
        <v>65468562</v>
      </c>
      <c r="E74" s="17" t="s">
        <v>7</v>
      </c>
      <c r="F74" s="13" t="s">
        <v>63</v>
      </c>
      <c r="G74" s="13">
        <v>3320783</v>
      </c>
      <c r="H74" s="14">
        <v>286000</v>
      </c>
      <c r="I74" s="15">
        <f>J74/H74*100</f>
        <v>69.930069930069934</v>
      </c>
      <c r="J74" s="14">
        <v>200000</v>
      </c>
      <c r="K74" s="14">
        <v>200000</v>
      </c>
      <c r="L74" s="14">
        <v>1</v>
      </c>
      <c r="M74" s="13" t="s">
        <v>50</v>
      </c>
      <c r="N74" s="14">
        <v>200000</v>
      </c>
      <c r="O74" s="26" t="s">
        <v>61</v>
      </c>
    </row>
    <row r="75" spans="1:15" s="10" customFormat="1" ht="25.5" x14ac:dyDescent="0.2">
      <c r="A75" s="11" t="s">
        <v>24</v>
      </c>
      <c r="B75" s="11" t="s">
        <v>49</v>
      </c>
      <c r="C75" s="26" t="s">
        <v>11</v>
      </c>
      <c r="D75" s="17">
        <v>65468562</v>
      </c>
      <c r="E75" s="17" t="s">
        <v>7</v>
      </c>
      <c r="F75" s="13" t="s">
        <v>188</v>
      </c>
      <c r="G75" s="13">
        <v>3422333</v>
      </c>
      <c r="H75" s="14">
        <v>286000</v>
      </c>
      <c r="I75" s="15">
        <f>J75/H75*100</f>
        <v>69.930069930069934</v>
      </c>
      <c r="J75" s="14">
        <v>200000</v>
      </c>
      <c r="K75" s="14">
        <v>200000</v>
      </c>
      <c r="L75" s="14">
        <v>1</v>
      </c>
      <c r="M75" s="13" t="s">
        <v>50</v>
      </c>
      <c r="N75" s="14">
        <v>200000</v>
      </c>
      <c r="O75" s="26" t="s">
        <v>61</v>
      </c>
    </row>
    <row r="76" spans="1:15" s="16" customFormat="1" ht="38.25" x14ac:dyDescent="0.2">
      <c r="A76" s="11" t="s">
        <v>30</v>
      </c>
      <c r="B76" s="11" t="s">
        <v>47</v>
      </c>
      <c r="C76" s="26" t="s">
        <v>11</v>
      </c>
      <c r="D76" s="17">
        <v>65468562</v>
      </c>
      <c r="E76" s="17" t="s">
        <v>7</v>
      </c>
      <c r="F76" s="13" t="s">
        <v>64</v>
      </c>
      <c r="G76" s="13">
        <v>2348043</v>
      </c>
      <c r="H76" s="14">
        <v>93000</v>
      </c>
      <c r="I76" s="15">
        <v>100</v>
      </c>
      <c r="J76" s="14">
        <v>93000</v>
      </c>
      <c r="K76" s="14">
        <f>SUM(N76:N80)</f>
        <v>93000</v>
      </c>
      <c r="L76" s="14">
        <v>1</v>
      </c>
      <c r="M76" s="21" t="s">
        <v>197</v>
      </c>
      <c r="N76" s="14">
        <v>14000</v>
      </c>
      <c r="O76" s="28" t="s">
        <v>8</v>
      </c>
    </row>
    <row r="77" spans="1:15" s="10" customFormat="1" ht="25.5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4">
        <v>2</v>
      </c>
      <c r="M77" s="13" t="s">
        <v>220</v>
      </c>
      <c r="N77" s="14">
        <v>18000</v>
      </c>
      <c r="O77" s="28"/>
    </row>
    <row r="78" spans="1:15" s="10" customFormat="1" ht="77.2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14">
        <v>3</v>
      </c>
      <c r="M78" s="13" t="s">
        <v>221</v>
      </c>
      <c r="N78" s="14">
        <v>24000</v>
      </c>
      <c r="O78" s="28"/>
    </row>
    <row r="79" spans="1:15" s="10" customFormat="1" ht="29.2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14">
        <v>4</v>
      </c>
      <c r="M79" s="13" t="s">
        <v>222</v>
      </c>
      <c r="N79" s="14">
        <v>32000</v>
      </c>
      <c r="O79" s="28"/>
    </row>
    <row r="80" spans="1:15" s="10" customFormat="1" ht="25.5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14">
        <v>5</v>
      </c>
      <c r="M80" s="13" t="s">
        <v>223</v>
      </c>
      <c r="N80" s="14">
        <v>5000</v>
      </c>
      <c r="O80" s="28"/>
    </row>
    <row r="81" spans="1:15" s="10" customFormat="1" ht="51" x14ac:dyDescent="0.2">
      <c r="A81" s="11" t="s">
        <v>31</v>
      </c>
      <c r="B81" s="11" t="s">
        <v>47</v>
      </c>
      <c r="C81" s="26" t="s">
        <v>11</v>
      </c>
      <c r="D81" s="17">
        <v>65468562</v>
      </c>
      <c r="E81" s="17" t="s">
        <v>7</v>
      </c>
      <c r="F81" s="13" t="s">
        <v>65</v>
      </c>
      <c r="G81" s="13">
        <v>4203571</v>
      </c>
      <c r="H81" s="14">
        <v>100000</v>
      </c>
      <c r="I81" s="15">
        <f>J81/H81*100</f>
        <v>100</v>
      </c>
      <c r="J81" s="14">
        <v>100000</v>
      </c>
      <c r="K81" s="14">
        <f>SUM(N81:N82)</f>
        <v>100000</v>
      </c>
      <c r="L81" s="14">
        <v>1</v>
      </c>
      <c r="M81" s="13" t="s">
        <v>66</v>
      </c>
      <c r="N81" s="14">
        <v>20000</v>
      </c>
      <c r="O81" s="28" t="s">
        <v>8</v>
      </c>
    </row>
    <row r="82" spans="1:15" s="10" customFormat="1" ht="28.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14">
        <v>2</v>
      </c>
      <c r="M82" s="13" t="s">
        <v>67</v>
      </c>
      <c r="N82" s="14">
        <v>80000</v>
      </c>
      <c r="O82" s="28"/>
    </row>
    <row r="83" spans="1:15" s="20" customFormat="1" ht="51" x14ac:dyDescent="0.2">
      <c r="A83" s="11" t="s">
        <v>156</v>
      </c>
      <c r="B83" s="11" t="s">
        <v>47</v>
      </c>
      <c r="C83" s="26" t="s">
        <v>157</v>
      </c>
      <c r="D83" s="17">
        <v>26851598</v>
      </c>
      <c r="E83" s="26" t="s">
        <v>10</v>
      </c>
      <c r="F83" s="13" t="s">
        <v>158</v>
      </c>
      <c r="G83" s="13">
        <v>1441727</v>
      </c>
      <c r="H83" s="18">
        <v>70000</v>
      </c>
      <c r="I83" s="15">
        <f>K83/H83*100</f>
        <v>100</v>
      </c>
      <c r="J83" s="14">
        <v>100000</v>
      </c>
      <c r="K83" s="14">
        <f>SUM(N83:N83)</f>
        <v>70000</v>
      </c>
      <c r="L83" s="19">
        <v>1</v>
      </c>
      <c r="M83" s="13" t="s">
        <v>159</v>
      </c>
      <c r="N83" s="14">
        <v>70000</v>
      </c>
      <c r="O83" s="26" t="s">
        <v>8</v>
      </c>
    </row>
    <row r="84" spans="1:15" s="10" customFormat="1" ht="40.5" customHeight="1" x14ac:dyDescent="0.2">
      <c r="A84" s="11" t="s">
        <v>121</v>
      </c>
      <c r="B84" s="11" t="s">
        <v>47</v>
      </c>
      <c r="C84" s="26" t="s">
        <v>18</v>
      </c>
      <c r="D84" s="17">
        <v>28618530</v>
      </c>
      <c r="E84" s="26" t="s">
        <v>10</v>
      </c>
      <c r="F84" s="13" t="s">
        <v>122</v>
      </c>
      <c r="G84" s="13">
        <v>7594614</v>
      </c>
      <c r="H84" s="14">
        <v>91400</v>
      </c>
      <c r="I84" s="15">
        <f>J84/H84*100</f>
        <v>100</v>
      </c>
      <c r="J84" s="14">
        <v>91400</v>
      </c>
      <c r="K84" s="14">
        <f>SUM(N84:N85)</f>
        <v>91400</v>
      </c>
      <c r="L84" s="19">
        <v>1</v>
      </c>
      <c r="M84" s="13" t="s">
        <v>224</v>
      </c>
      <c r="N84" s="14">
        <v>79200</v>
      </c>
      <c r="O84" s="28" t="s">
        <v>8</v>
      </c>
    </row>
    <row r="85" spans="1:15" s="10" customFormat="1" ht="29.2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19">
        <v>2</v>
      </c>
      <c r="M85" s="13" t="s">
        <v>225</v>
      </c>
      <c r="N85" s="14">
        <v>12200</v>
      </c>
      <c r="O85" s="28"/>
    </row>
    <row r="86" spans="1:15" s="10" customFormat="1" ht="39" customHeight="1" x14ac:dyDescent="0.2">
      <c r="A86" s="11" t="s">
        <v>154</v>
      </c>
      <c r="B86" s="11" t="s">
        <v>47</v>
      </c>
      <c r="C86" s="26" t="s">
        <v>19</v>
      </c>
      <c r="D86" s="17">
        <v>60337842</v>
      </c>
      <c r="E86" s="17" t="s">
        <v>7</v>
      </c>
      <c r="F86" s="13" t="s">
        <v>155</v>
      </c>
      <c r="G86" s="13">
        <v>9413375</v>
      </c>
      <c r="H86" s="18">
        <v>40000</v>
      </c>
      <c r="I86" s="15">
        <v>100</v>
      </c>
      <c r="J86" s="14">
        <v>75000</v>
      </c>
      <c r="K86" s="14">
        <f>SUM(N86:N86)</f>
        <v>40000</v>
      </c>
      <c r="L86" s="19">
        <v>1</v>
      </c>
      <c r="M86" s="13" t="s">
        <v>226</v>
      </c>
      <c r="N86" s="14">
        <v>40000</v>
      </c>
      <c r="O86" s="26" t="s">
        <v>8</v>
      </c>
    </row>
    <row r="87" spans="1:15" s="10" customFormat="1" ht="51" x14ac:dyDescent="0.2">
      <c r="A87" s="11" t="s">
        <v>143</v>
      </c>
      <c r="B87" s="11" t="s">
        <v>47</v>
      </c>
      <c r="C87" s="26" t="s">
        <v>142</v>
      </c>
      <c r="D87" s="12">
        <v>25380443</v>
      </c>
      <c r="E87" s="26" t="s">
        <v>10</v>
      </c>
      <c r="F87" s="13" t="s">
        <v>144</v>
      </c>
      <c r="G87" s="13">
        <v>1987447</v>
      </c>
      <c r="H87" s="14">
        <v>56200</v>
      </c>
      <c r="I87" s="15">
        <f>J87/H87*100</f>
        <v>100</v>
      </c>
      <c r="J87" s="14">
        <v>56200</v>
      </c>
      <c r="K87" s="14">
        <v>56200</v>
      </c>
      <c r="L87" s="19">
        <v>1</v>
      </c>
      <c r="M87" s="26" t="s">
        <v>171</v>
      </c>
      <c r="N87" s="14">
        <v>56200</v>
      </c>
      <c r="O87" s="26" t="s">
        <v>8</v>
      </c>
    </row>
    <row r="88" spans="1:15" s="10" customFormat="1" ht="51" x14ac:dyDescent="0.2">
      <c r="A88" s="11" t="s">
        <v>33</v>
      </c>
      <c r="B88" s="11" t="s">
        <v>47</v>
      </c>
      <c r="C88" s="26" t="s">
        <v>11</v>
      </c>
      <c r="D88" s="17">
        <v>65468562</v>
      </c>
      <c r="E88" s="17" t="s">
        <v>7</v>
      </c>
      <c r="F88" s="13" t="s">
        <v>69</v>
      </c>
      <c r="G88" s="13">
        <v>4734974</v>
      </c>
      <c r="H88" s="14">
        <v>26900</v>
      </c>
      <c r="I88" s="15">
        <v>100</v>
      </c>
      <c r="J88" s="14">
        <v>100000</v>
      </c>
      <c r="K88" s="14">
        <f>SUM(N88:N89)</f>
        <v>26900</v>
      </c>
      <c r="L88" s="19">
        <v>1</v>
      </c>
      <c r="M88" s="13" t="s">
        <v>70</v>
      </c>
      <c r="N88" s="14">
        <v>5400</v>
      </c>
      <c r="O88" s="28" t="s">
        <v>8</v>
      </c>
    </row>
    <row r="89" spans="1:15" s="10" customFormat="1" ht="21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19">
        <v>2</v>
      </c>
      <c r="M89" s="13" t="s">
        <v>71</v>
      </c>
      <c r="N89" s="14">
        <v>21500</v>
      </c>
      <c r="O89" s="28"/>
    </row>
    <row r="90" spans="1:15" s="10" customFormat="1" ht="51" x14ac:dyDescent="0.2">
      <c r="A90" s="11" t="s">
        <v>35</v>
      </c>
      <c r="B90" s="11" t="s">
        <v>47</v>
      </c>
      <c r="C90" s="26" t="s">
        <v>11</v>
      </c>
      <c r="D90" s="17">
        <v>65468562</v>
      </c>
      <c r="E90" s="26" t="s">
        <v>7</v>
      </c>
      <c r="F90" s="13" t="s">
        <v>73</v>
      </c>
      <c r="G90" s="13">
        <v>6790253</v>
      </c>
      <c r="H90" s="14">
        <v>100000</v>
      </c>
      <c r="I90" s="15">
        <f>J90/H90*100</f>
        <v>100</v>
      </c>
      <c r="J90" s="14">
        <v>100000</v>
      </c>
      <c r="K90" s="14">
        <f>SUM(N90:N92)</f>
        <v>100000</v>
      </c>
      <c r="L90" s="19">
        <v>1</v>
      </c>
      <c r="M90" s="13" t="s">
        <v>198</v>
      </c>
      <c r="N90" s="14">
        <v>38000</v>
      </c>
      <c r="O90" s="28" t="s">
        <v>8</v>
      </c>
    </row>
    <row r="91" spans="1:15" s="10" customFormat="1" ht="62.2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19">
        <v>2</v>
      </c>
      <c r="M91" s="13" t="s">
        <v>199</v>
      </c>
      <c r="N91" s="14">
        <v>52000</v>
      </c>
      <c r="O91" s="28"/>
    </row>
    <row r="92" spans="1:15" s="10" customFormat="1" ht="44.2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19">
        <v>3</v>
      </c>
      <c r="M92" s="13" t="s">
        <v>74</v>
      </c>
      <c r="N92" s="14">
        <v>10000</v>
      </c>
      <c r="O92" s="28"/>
    </row>
    <row r="93" spans="1:15" s="10" customFormat="1" ht="82.5" customHeight="1" x14ac:dyDescent="0.2">
      <c r="A93" s="11" t="s">
        <v>29</v>
      </c>
      <c r="B93" s="11" t="s">
        <v>47</v>
      </c>
      <c r="C93" s="26" t="s">
        <v>209</v>
      </c>
      <c r="D93" s="17">
        <v>40613411</v>
      </c>
      <c r="E93" s="26" t="s">
        <v>43</v>
      </c>
      <c r="F93" s="13" t="s">
        <v>81</v>
      </c>
      <c r="G93" s="13">
        <v>2004679</v>
      </c>
      <c r="H93" s="14">
        <v>65200</v>
      </c>
      <c r="I93" s="15">
        <f>J93/H93*100</f>
        <v>100</v>
      </c>
      <c r="J93" s="14">
        <v>65200</v>
      </c>
      <c r="K93" s="18">
        <f>SUM(N93:N103)</f>
        <v>65200</v>
      </c>
      <c r="L93" s="19">
        <v>1</v>
      </c>
      <c r="M93" s="13" t="s">
        <v>189</v>
      </c>
      <c r="N93" s="14">
        <v>5500</v>
      </c>
      <c r="O93" s="28" t="s">
        <v>8</v>
      </c>
    </row>
    <row r="94" spans="1:15" s="10" customFormat="1" ht="5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19">
        <v>2</v>
      </c>
      <c r="M94" s="13" t="s">
        <v>190</v>
      </c>
      <c r="N94" s="14">
        <v>4500</v>
      </c>
      <c r="O94" s="28"/>
    </row>
    <row r="95" spans="1:15" s="10" customFormat="1" ht="38.25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19">
        <v>3</v>
      </c>
      <c r="M95" s="13" t="s">
        <v>191</v>
      </c>
      <c r="N95" s="14">
        <v>6900</v>
      </c>
      <c r="O95" s="28"/>
    </row>
    <row r="96" spans="1:15" s="10" customFormat="1" ht="25.5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19">
        <v>4</v>
      </c>
      <c r="M96" s="13" t="s">
        <v>227</v>
      </c>
      <c r="N96" s="14">
        <v>8700</v>
      </c>
      <c r="O96" s="28"/>
    </row>
    <row r="97" spans="1:15" s="10" customFormat="1" ht="25.5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19">
        <v>5</v>
      </c>
      <c r="M97" s="13" t="s">
        <v>192</v>
      </c>
      <c r="N97" s="14">
        <v>500</v>
      </c>
      <c r="O97" s="28"/>
    </row>
    <row r="98" spans="1:15" s="10" customFormat="1" ht="25.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19">
        <v>6</v>
      </c>
      <c r="M98" s="13" t="s">
        <v>193</v>
      </c>
      <c r="N98" s="14">
        <v>6400</v>
      </c>
      <c r="O98" s="28"/>
    </row>
    <row r="99" spans="1:15" s="10" customFormat="1" ht="25.5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19">
        <v>7</v>
      </c>
      <c r="M99" s="13" t="s">
        <v>194</v>
      </c>
      <c r="N99" s="14">
        <v>2500</v>
      </c>
      <c r="O99" s="28"/>
    </row>
    <row r="100" spans="1:15" s="10" customFormat="1" ht="38.25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19">
        <v>8</v>
      </c>
      <c r="M100" s="13" t="s">
        <v>195</v>
      </c>
      <c r="N100" s="14">
        <v>9000</v>
      </c>
      <c r="O100" s="28"/>
    </row>
    <row r="101" spans="1:15" s="10" customFormat="1" ht="38.25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19">
        <v>9</v>
      </c>
      <c r="M101" s="13" t="s">
        <v>82</v>
      </c>
      <c r="N101" s="14">
        <v>9600</v>
      </c>
      <c r="O101" s="28"/>
    </row>
    <row r="102" spans="1:15" s="10" customFormat="1" ht="25.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19">
        <v>10</v>
      </c>
      <c r="M102" s="13" t="s">
        <v>83</v>
      </c>
      <c r="N102" s="14">
        <v>3500</v>
      </c>
      <c r="O102" s="28"/>
    </row>
    <row r="103" spans="1:15" s="10" customFormat="1" ht="25.5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19">
        <v>11</v>
      </c>
      <c r="M103" s="13" t="s">
        <v>84</v>
      </c>
      <c r="N103" s="14">
        <v>8100</v>
      </c>
      <c r="O103" s="28"/>
    </row>
    <row r="104" spans="1:15" s="10" customFormat="1" ht="102.75" customHeight="1" x14ac:dyDescent="0.2">
      <c r="A104" s="11" t="s">
        <v>123</v>
      </c>
      <c r="B104" s="11" t="s">
        <v>47</v>
      </c>
      <c r="C104" s="26" t="s">
        <v>124</v>
      </c>
      <c r="D104" s="12" t="s">
        <v>169</v>
      </c>
      <c r="E104" s="26" t="s">
        <v>10</v>
      </c>
      <c r="F104" s="13" t="s">
        <v>125</v>
      </c>
      <c r="G104" s="13">
        <v>2383738</v>
      </c>
      <c r="H104" s="14">
        <v>54500</v>
      </c>
      <c r="I104" s="15">
        <v>100</v>
      </c>
      <c r="J104" s="14">
        <v>54500</v>
      </c>
      <c r="K104" s="14">
        <f>SUM(N104:N105)</f>
        <v>54500</v>
      </c>
      <c r="L104" s="19">
        <v>1</v>
      </c>
      <c r="M104" s="13" t="s">
        <v>126</v>
      </c>
      <c r="N104" s="14">
        <v>39000</v>
      </c>
      <c r="O104" s="28" t="s">
        <v>8</v>
      </c>
    </row>
    <row r="105" spans="1:15" s="10" customFormat="1" ht="66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19">
        <v>2</v>
      </c>
      <c r="M105" s="13" t="s">
        <v>196</v>
      </c>
      <c r="N105" s="14">
        <v>15500</v>
      </c>
      <c r="O105" s="28"/>
    </row>
    <row r="106" spans="1:15" s="16" customFormat="1" ht="29.25" customHeight="1" x14ac:dyDescent="0.2">
      <c r="A106" s="43" t="s">
        <v>228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23">
        <f>SUM(N6:N105)</f>
        <v>4229400</v>
      </c>
      <c r="O106" s="24"/>
    </row>
    <row r="107" spans="1:15" ht="23.25" customHeight="1" x14ac:dyDescent="0.2">
      <c r="A107" s="43" t="s">
        <v>231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23">
        <v>1884500</v>
      </c>
      <c r="O107" s="27"/>
    </row>
    <row r="108" spans="1:15" ht="25.5" customHeight="1" x14ac:dyDescent="0.2">
      <c r="A108" s="43" t="s">
        <v>230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23">
        <v>2344900</v>
      </c>
      <c r="O108" s="27"/>
    </row>
    <row r="109" spans="1:15" x14ac:dyDescent="0.2">
      <c r="J109" s="6"/>
      <c r="K109" s="6"/>
      <c r="L109" s="6"/>
      <c r="M109" s="6"/>
      <c r="N109" s="6"/>
      <c r="O109" s="6"/>
    </row>
    <row r="111" spans="1:15" s="25" customFormat="1" x14ac:dyDescent="0.2">
      <c r="E111" s="8"/>
      <c r="I111" s="5"/>
      <c r="J111" s="4"/>
      <c r="K111" s="4"/>
      <c r="L111" s="4"/>
      <c r="M111" s="4"/>
      <c r="N111" s="4"/>
      <c r="O111" s="4"/>
    </row>
  </sheetData>
  <autoFilter ref="A5:O108"/>
  <mergeCells count="55">
    <mergeCell ref="A107:M107"/>
    <mergeCell ref="A108:M108"/>
    <mergeCell ref="O93:O103"/>
    <mergeCell ref="A94:K103"/>
    <mergeCell ref="O104:O105"/>
    <mergeCell ref="A105:K105"/>
    <mergeCell ref="A106:M106"/>
    <mergeCell ref="O88:O89"/>
    <mergeCell ref="A89:K89"/>
    <mergeCell ref="O90:O92"/>
    <mergeCell ref="A91:K92"/>
    <mergeCell ref="O84:O85"/>
    <mergeCell ref="A85:K85"/>
    <mergeCell ref="O81:O82"/>
    <mergeCell ref="A82:K82"/>
    <mergeCell ref="O68:O73"/>
    <mergeCell ref="A69:K73"/>
    <mergeCell ref="O76:O80"/>
    <mergeCell ref="A77:K80"/>
    <mergeCell ref="O63:O67"/>
    <mergeCell ref="A64:K67"/>
    <mergeCell ref="O37:O44"/>
    <mergeCell ref="A38:K44"/>
    <mergeCell ref="O49:O52"/>
    <mergeCell ref="A50:K52"/>
    <mergeCell ref="O54:O55"/>
    <mergeCell ref="O56:O60"/>
    <mergeCell ref="A55:K55"/>
    <mergeCell ref="A57:K60"/>
    <mergeCell ref="O33:O34"/>
    <mergeCell ref="A34:K34"/>
    <mergeCell ref="O35:O36"/>
    <mergeCell ref="A36:K36"/>
    <mergeCell ref="O28:O30"/>
    <mergeCell ref="A29:K30"/>
    <mergeCell ref="O31:O32"/>
    <mergeCell ref="A32:K32"/>
    <mergeCell ref="O20:O21"/>
    <mergeCell ref="A21:K21"/>
    <mergeCell ref="O23:O26"/>
    <mergeCell ref="A24:K26"/>
    <mergeCell ref="O15:O16"/>
    <mergeCell ref="A16:K16"/>
    <mergeCell ref="O17:O18"/>
    <mergeCell ref="A18:K18"/>
    <mergeCell ref="O9:O11"/>
    <mergeCell ref="A10:K11"/>
    <mergeCell ref="O12:O14"/>
    <mergeCell ref="A13:K14"/>
    <mergeCell ref="A1:O1"/>
    <mergeCell ref="A2:O2"/>
    <mergeCell ref="A3:O3"/>
    <mergeCell ref="A4:O4"/>
    <mergeCell ref="O6:O7"/>
    <mergeCell ref="A7:K7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0" orientation="landscape" r:id="rId1"/>
  <headerFooter alignWithMargins="0">
    <oddHeader>&amp;L&amp;"Tahoma,Tučné"&amp;12Usnesení č. 11/943 - Příloha č. 1&amp;"Tahoma,Obyčejné"
Počet stran přílohy: 8&amp;R&amp;"Tahoma,Obyčejné"&amp;12Strana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</vt:lpstr>
      <vt:lpstr>'návrh podpořeni'!Názvy_tisku</vt:lpstr>
      <vt:lpstr>'návrh podpořeni'!Oblast_tisku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Dračková Renáta</cp:lastModifiedBy>
  <cp:lastPrinted>2014-09-15T11:49:58Z</cp:lastPrinted>
  <dcterms:created xsi:type="dcterms:W3CDTF">2013-05-07T10:50:57Z</dcterms:created>
  <dcterms:modified xsi:type="dcterms:W3CDTF">2014-09-15T11:50:08Z</dcterms:modified>
</cp:coreProperties>
</file>