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7220" windowHeight="10065" tabRatio="941"/>
  </bookViews>
  <sheets>
    <sheet name="pořadník náhradníků" sheetId="23" r:id="rId1"/>
  </sheets>
  <definedNames>
    <definedName name="_xlnm._FilterDatabase" localSheetId="0" hidden="1">'pořadník náhradníků'!$A$5:$P$21</definedName>
    <definedName name="_xlnm.Print_Titles" localSheetId="0">'pořadník náhradníků'!$5:$5</definedName>
    <definedName name="_xlnm.Print_Area" localSheetId="0">'pořadník náhradníků'!$A$1:$P$21</definedName>
  </definedNames>
  <calcPr calcId="145621"/>
</workbook>
</file>

<file path=xl/calcChain.xml><?xml version="1.0" encoding="utf-8"?>
<calcChain xmlns="http://schemas.openxmlformats.org/spreadsheetml/2006/main">
  <c r="J17" i="23" l="1"/>
  <c r="L14" i="23"/>
  <c r="J14" i="23"/>
  <c r="L12" i="23"/>
  <c r="J12" i="23"/>
  <c r="J11" i="23"/>
  <c r="J10" i="23"/>
  <c r="J9" i="23"/>
  <c r="J8" i="23"/>
  <c r="J7" i="23"/>
  <c r="J6" i="23"/>
</calcChain>
</file>

<file path=xl/sharedStrings.xml><?xml version="1.0" encoding="utf-8"?>
<sst xmlns="http://schemas.openxmlformats.org/spreadsheetml/2006/main" count="94" uniqueCount="66">
  <si>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</si>
  <si>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</si>
  <si>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</si>
  <si>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</si>
  <si>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</si>
  <si>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</si>
  <si>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</si>
  <si>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Druh dotace</t>
  </si>
  <si>
    <t>církevní organizace</t>
  </si>
  <si>
    <t>neinvestiční</t>
  </si>
  <si>
    <t>obecně prospěšná společnost</t>
  </si>
  <si>
    <t>Charita Ostrava</t>
  </si>
  <si>
    <t>44940998</t>
  </si>
  <si>
    <t>Diecézní charita ostravsko-opavská</t>
  </si>
  <si>
    <t>Charita Český Těšín</t>
  </si>
  <si>
    <t>10/14</t>
  </si>
  <si>
    <t>25/14</t>
  </si>
  <si>
    <t>07/14</t>
  </si>
  <si>
    <t>Dům seniorů "POHODA", o.p.s.</t>
  </si>
  <si>
    <t>21/14</t>
  </si>
  <si>
    <t>22/14</t>
  </si>
  <si>
    <t>spolek</t>
  </si>
  <si>
    <t>Poř.č.</t>
  </si>
  <si>
    <t>Podpořené položky</t>
  </si>
  <si>
    <t xml:space="preserve">Požadovaná výše dotace celkem v Kč </t>
  </si>
  <si>
    <t>Schválená výše dotace celkem v Kč</t>
  </si>
  <si>
    <t>PSS 1/14</t>
  </si>
  <si>
    <t>Položka č. :</t>
  </si>
  <si>
    <t>PSS 2/14</t>
  </si>
  <si>
    <t>Automobil</t>
  </si>
  <si>
    <t>Dobré jídlo a pití posílí kvalitu žití</t>
  </si>
  <si>
    <t>% spoluúčasti dotace na CUN</t>
  </si>
  <si>
    <t>Schválená dotace k položce v Kč</t>
  </si>
  <si>
    <t>investiční</t>
  </si>
  <si>
    <t>Registrační číslo</t>
  </si>
  <si>
    <t>Charita sv. Alexandra</t>
  </si>
  <si>
    <t>Oprava rozvodu topení</t>
  </si>
  <si>
    <t>Instalace technologického vybavení (internetu, počítačů pro pracovníky, tiskárny apod.)</t>
  </si>
  <si>
    <t>Výmalba místností (kanceláře, konzultační místnosti, čekárny a sociálního zařízení)</t>
  </si>
  <si>
    <t>Charita Frýdek-Místek</t>
  </si>
  <si>
    <t>Rekontrukce koupelen na "Oáze pokoje"</t>
  </si>
  <si>
    <t>Pořízení automobilu pro "Oázu pokoje"</t>
  </si>
  <si>
    <t>Pořízení automobilu pro potřeby služby azylového domu v Opavě</t>
  </si>
  <si>
    <t>52/14</t>
  </si>
  <si>
    <t>Charitní dům sv. Zdislavy - azylový dům pro matky s dětmi</t>
  </si>
  <si>
    <t>55/14</t>
  </si>
  <si>
    <t>Pečovatelská služba pro široké okolí</t>
  </si>
  <si>
    <t>57/14</t>
  </si>
  <si>
    <t>Charita Krnov</t>
  </si>
  <si>
    <t>UMOŽNÍME POTŘEBNÝM VYUŽÍVÁNÍ SLUŽEB</t>
  </si>
  <si>
    <t>60/14</t>
  </si>
  <si>
    <t xml:space="preserve">SLEZSKÁ HUMANITA, obecně prospěšná společnost </t>
  </si>
  <si>
    <t>Vybavením domovů pro seniory ke zlepšení kvality života klientů</t>
  </si>
  <si>
    <t>62/14</t>
  </si>
  <si>
    <t>Auto pro Šanci domova</t>
  </si>
  <si>
    <t xml:space="preserve">Instalace kamerového systému a bezpečnostního tlačítka na pult centrální ochrany </t>
  </si>
  <si>
    <t>Nákup kuchyňského multifunkčního robotu s příslušenstvím</t>
  </si>
  <si>
    <t>Nákup pákového zásobníku na nápoje</t>
  </si>
  <si>
    <t>Oprava a udržování  - stavební úprava koupelen v rámci pobytového zařízení  "Oáza pokoje pro psychicky nemocné"</t>
  </si>
  <si>
    <t>Oprava zárubní a výroba nových dveří a prahů do pokojů uživatelů služeb</t>
  </si>
  <si>
    <t>Nákup venkovních laviček na zahradu min. 6 ks</t>
  </si>
  <si>
    <t>Nákup vozíku na prádlo hotelového typu</t>
  </si>
  <si>
    <t>Nákup vozíku nerezového na termonádoby</t>
  </si>
  <si>
    <t>Armáda spásy v České republice, z. s.</t>
  </si>
  <si>
    <t>Přestěhování Poradny sv. Alexandra</t>
  </si>
  <si>
    <t>Pořadník náhradních žadatelů na poskytnutí účelových dotací z rozpočtu kraje v Programu podpory financování běžných výdajů souvisejících s poskytováním sociálních služeb  v Moravskoslezském kraji na rok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</si>
</sst>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0" xfId="0" applyFont="1" applyFill="1"/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view="pageBreakPreview" zoomScale="85" zoomScaleNormal="85" zoomScaleSheetLayoutView="85" workbookViewId="0">
      <pane ySplit="5" topLeftCell="A6" activePane="bottomLeft" state="frozen"/>
      <selection activeCell="B1" sqref="B1"/>
      <selection pane="bottomLeft" activeCell="A4" sqref="A4:P4"/>
    </sheetView>
  </sheetViews>
  <sheetFormatPr defaultColWidth="4.7109375" defaultRowHeight="12.75" x14ac:dyDescent="0.2"/>
  <cols>
    <col min="1" max="1" width="4.5703125" style="21" customWidth="1"/>
    <col min="2" max="2" width="8" style="21" customWidth="1"/>
    <col min="3" max="3" width="10" style="21" customWidth="1"/>
    <col min="4" max="4" width="15.5703125" style="21" customWidth="1"/>
    <col min="5" max="5" width="10.42578125" style="21" bestFit="1" customWidth="1"/>
    <col min="6" max="6" width="11.42578125" style="21" customWidth="1"/>
    <col min="7" max="7" width="19.5703125" style="21" customWidth="1"/>
    <col min="8" max="8" width="11.28515625" style="21" customWidth="1"/>
    <col min="9" max="9" width="11.5703125" style="21" customWidth="1"/>
    <col min="10" max="10" width="12.28515625" style="5" customWidth="1"/>
    <col min="11" max="11" width="12.28515625" style="4" customWidth="1"/>
    <col min="12" max="12" width="10.28515625" style="4" customWidth="1"/>
    <col min="13" max="13" width="8.7109375" style="4" customWidth="1"/>
    <col min="14" max="14" width="14.28515625" style="4" customWidth="1"/>
    <col min="15" max="15" width="13.5703125" style="4" customWidth="1"/>
    <col min="16" max="16" width="10.7109375" style="4" customWidth="1"/>
  </cols>
  <sheetData>
    <row r="1" spans="1:16" ht="32.2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9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7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53.25" customHeight="1" x14ac:dyDescent="0.2">
      <c r="A4" s="23" t="s">
        <v>65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75.75" customHeight="1" x14ac:dyDescent="0.2">
      <c r="A5" s="1" t="s">
        <v>22</v>
      </c>
      <c r="B5" s="9" t="s">
        <v>0</v>
      </c>
      <c r="C5" s="2" t="s">
        <v>1</v>
      </c>
      <c r="D5" s="1" t="s">
        <v>2</v>
      </c>
      <c r="E5" s="2" t="s">
        <v>3</v>
      </c>
      <c r="F5" s="1" t="s">
        <v>4</v>
      </c>
      <c r="G5" s="1" t="s">
        <v>5</v>
      </c>
      <c r="H5" s="1" t="s">
        <v>34</v>
      </c>
      <c r="I5" s="3" t="s">
        <v>6</v>
      </c>
      <c r="J5" s="7" t="s">
        <v>31</v>
      </c>
      <c r="K5" s="3" t="s">
        <v>24</v>
      </c>
      <c r="L5" s="3" t="s">
        <v>25</v>
      </c>
      <c r="M5" s="3" t="s">
        <v>27</v>
      </c>
      <c r="N5" s="3" t="s">
        <v>23</v>
      </c>
      <c r="O5" s="3" t="s">
        <v>32</v>
      </c>
      <c r="P5" s="1" t="s">
        <v>7</v>
      </c>
    </row>
    <row r="6" spans="1:16" s="16" customFormat="1" ht="38.25" x14ac:dyDescent="0.2">
      <c r="A6" s="22">
        <v>1</v>
      </c>
      <c r="B6" s="11" t="s">
        <v>53</v>
      </c>
      <c r="C6" s="11" t="s">
        <v>28</v>
      </c>
      <c r="D6" s="22" t="s">
        <v>13</v>
      </c>
      <c r="E6" s="17">
        <v>66181127</v>
      </c>
      <c r="F6" s="17" t="s">
        <v>8</v>
      </c>
      <c r="G6" s="13" t="s">
        <v>54</v>
      </c>
      <c r="H6" s="13">
        <v>3760840</v>
      </c>
      <c r="I6" s="14">
        <v>260000</v>
      </c>
      <c r="J6" s="15">
        <f t="shared" ref="J6:J12" si="0">K6/I6*100</f>
        <v>69.230769230769226</v>
      </c>
      <c r="K6" s="14">
        <v>180000</v>
      </c>
      <c r="L6" s="14">
        <v>180000</v>
      </c>
      <c r="M6" s="19">
        <v>1</v>
      </c>
      <c r="N6" s="13" t="s">
        <v>29</v>
      </c>
      <c r="O6" s="14">
        <v>180000</v>
      </c>
      <c r="P6" s="22" t="s">
        <v>33</v>
      </c>
    </row>
    <row r="7" spans="1:16" s="10" customFormat="1" ht="51" x14ac:dyDescent="0.2">
      <c r="A7" s="22">
        <v>2</v>
      </c>
      <c r="B7" s="11" t="s">
        <v>16</v>
      </c>
      <c r="C7" s="11" t="s">
        <v>28</v>
      </c>
      <c r="D7" s="22" t="s">
        <v>63</v>
      </c>
      <c r="E7" s="17">
        <v>40613411</v>
      </c>
      <c r="F7" s="22" t="s">
        <v>21</v>
      </c>
      <c r="G7" s="13" t="s">
        <v>42</v>
      </c>
      <c r="H7" s="13">
        <v>1268368</v>
      </c>
      <c r="I7" s="14">
        <v>460000</v>
      </c>
      <c r="J7" s="15">
        <f t="shared" si="0"/>
        <v>43.478260869565219</v>
      </c>
      <c r="K7" s="14">
        <v>200000</v>
      </c>
      <c r="L7" s="14">
        <v>200000</v>
      </c>
      <c r="M7" s="19">
        <v>1</v>
      </c>
      <c r="N7" s="13" t="s">
        <v>29</v>
      </c>
      <c r="O7" s="14">
        <v>200000</v>
      </c>
      <c r="P7" s="22" t="s">
        <v>33</v>
      </c>
    </row>
    <row r="8" spans="1:16" s="10" customFormat="1" ht="25.5" x14ac:dyDescent="0.2">
      <c r="A8" s="22">
        <v>3</v>
      </c>
      <c r="B8" s="11" t="s">
        <v>20</v>
      </c>
      <c r="C8" s="11" t="s">
        <v>28</v>
      </c>
      <c r="D8" s="22" t="s">
        <v>39</v>
      </c>
      <c r="E8" s="17">
        <v>45235201</v>
      </c>
      <c r="F8" s="22" t="s">
        <v>8</v>
      </c>
      <c r="G8" s="13" t="s">
        <v>41</v>
      </c>
      <c r="H8" s="13">
        <v>6230469</v>
      </c>
      <c r="I8" s="14">
        <v>300000</v>
      </c>
      <c r="J8" s="15">
        <f t="shared" si="0"/>
        <v>66.666666666666657</v>
      </c>
      <c r="K8" s="14">
        <v>200000</v>
      </c>
      <c r="L8" s="14">
        <v>200000</v>
      </c>
      <c r="M8" s="19">
        <v>1</v>
      </c>
      <c r="N8" s="13" t="s">
        <v>29</v>
      </c>
      <c r="O8" s="14">
        <v>200000</v>
      </c>
      <c r="P8" s="22" t="s">
        <v>33</v>
      </c>
    </row>
    <row r="9" spans="1:16" s="10" customFormat="1" ht="25.5" x14ac:dyDescent="0.2">
      <c r="A9" s="22">
        <v>4</v>
      </c>
      <c r="B9" s="11" t="s">
        <v>45</v>
      </c>
      <c r="C9" s="11" t="s">
        <v>28</v>
      </c>
      <c r="D9" s="17" t="s">
        <v>14</v>
      </c>
      <c r="E9" s="17">
        <v>60337842</v>
      </c>
      <c r="F9" s="17" t="s">
        <v>8</v>
      </c>
      <c r="G9" s="13" t="s">
        <v>46</v>
      </c>
      <c r="H9" s="13">
        <v>1449464</v>
      </c>
      <c r="I9" s="18">
        <v>150000</v>
      </c>
      <c r="J9" s="15">
        <f t="shared" si="0"/>
        <v>63.333333333333329</v>
      </c>
      <c r="K9" s="14">
        <v>95000</v>
      </c>
      <c r="L9" s="14">
        <v>95000</v>
      </c>
      <c r="M9" s="19">
        <v>1</v>
      </c>
      <c r="N9" s="13" t="s">
        <v>29</v>
      </c>
      <c r="O9" s="14">
        <v>95000</v>
      </c>
      <c r="P9" s="22" t="s">
        <v>33</v>
      </c>
    </row>
    <row r="10" spans="1:16" s="10" customFormat="1" ht="127.5" x14ac:dyDescent="0.2">
      <c r="A10" s="22">
        <v>5</v>
      </c>
      <c r="B10" s="11" t="s">
        <v>19</v>
      </c>
      <c r="C10" s="11" t="s">
        <v>26</v>
      </c>
      <c r="D10" s="22" t="s">
        <v>39</v>
      </c>
      <c r="E10" s="17">
        <v>45235201</v>
      </c>
      <c r="F10" s="22" t="s">
        <v>8</v>
      </c>
      <c r="G10" s="13" t="s">
        <v>40</v>
      </c>
      <c r="H10" s="13">
        <v>6230469</v>
      </c>
      <c r="I10" s="14">
        <v>60000</v>
      </c>
      <c r="J10" s="15">
        <f t="shared" si="0"/>
        <v>100</v>
      </c>
      <c r="K10" s="14">
        <v>60000</v>
      </c>
      <c r="L10" s="14">
        <v>60000</v>
      </c>
      <c r="M10" s="19">
        <v>1</v>
      </c>
      <c r="N10" s="13" t="s">
        <v>58</v>
      </c>
      <c r="O10" s="14">
        <v>60000</v>
      </c>
      <c r="P10" s="22" t="s">
        <v>9</v>
      </c>
    </row>
    <row r="11" spans="1:16" s="10" customFormat="1" ht="38.25" x14ac:dyDescent="0.2">
      <c r="A11" s="22">
        <v>6</v>
      </c>
      <c r="B11" s="11" t="s">
        <v>47</v>
      </c>
      <c r="C11" s="11" t="s">
        <v>28</v>
      </c>
      <c r="D11" s="22" t="s">
        <v>48</v>
      </c>
      <c r="E11" s="17">
        <v>48806510</v>
      </c>
      <c r="F11" s="17" t="s">
        <v>8</v>
      </c>
      <c r="G11" s="13" t="s">
        <v>49</v>
      </c>
      <c r="H11" s="13">
        <v>8049254</v>
      </c>
      <c r="I11" s="18">
        <v>186000</v>
      </c>
      <c r="J11" s="15">
        <f t="shared" si="0"/>
        <v>69.892473118279568</v>
      </c>
      <c r="K11" s="14">
        <v>130000</v>
      </c>
      <c r="L11" s="14">
        <v>130000</v>
      </c>
      <c r="M11" s="19">
        <v>1</v>
      </c>
      <c r="N11" s="13" t="s">
        <v>29</v>
      </c>
      <c r="O11" s="14">
        <v>130000</v>
      </c>
      <c r="P11" s="22" t="s">
        <v>33</v>
      </c>
    </row>
    <row r="12" spans="1:16" s="10" customFormat="1" ht="63.75" x14ac:dyDescent="0.2">
      <c r="A12" s="22">
        <v>7</v>
      </c>
      <c r="B12" s="11" t="s">
        <v>17</v>
      </c>
      <c r="C12" s="11" t="s">
        <v>26</v>
      </c>
      <c r="D12" s="22" t="s">
        <v>18</v>
      </c>
      <c r="E12" s="17">
        <v>25852051</v>
      </c>
      <c r="F12" s="17" t="s">
        <v>10</v>
      </c>
      <c r="G12" s="13" t="s">
        <v>30</v>
      </c>
      <c r="H12" s="13">
        <v>3388167</v>
      </c>
      <c r="I12" s="14">
        <v>57000</v>
      </c>
      <c r="J12" s="15">
        <f t="shared" si="0"/>
        <v>100</v>
      </c>
      <c r="K12" s="14">
        <v>57000</v>
      </c>
      <c r="L12" s="14">
        <f>SUM(O12:O13)</f>
        <v>57000</v>
      </c>
      <c r="M12" s="14">
        <v>1</v>
      </c>
      <c r="N12" s="13" t="s">
        <v>56</v>
      </c>
      <c r="O12" s="14">
        <v>37000</v>
      </c>
      <c r="P12" s="27" t="s">
        <v>9</v>
      </c>
    </row>
    <row r="13" spans="1:16" s="10" customFormat="1" ht="5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19">
        <v>2</v>
      </c>
      <c r="N13" s="19" t="s">
        <v>57</v>
      </c>
      <c r="O13" s="14">
        <v>20000</v>
      </c>
      <c r="P13" s="27"/>
    </row>
    <row r="14" spans="1:16" s="20" customFormat="1" ht="63.75" x14ac:dyDescent="0.2">
      <c r="A14" s="22">
        <v>8</v>
      </c>
      <c r="B14" s="11" t="s">
        <v>50</v>
      </c>
      <c r="C14" s="11" t="s">
        <v>26</v>
      </c>
      <c r="D14" s="22" t="s">
        <v>51</v>
      </c>
      <c r="E14" s="17">
        <v>42864917</v>
      </c>
      <c r="F14" s="22" t="s">
        <v>10</v>
      </c>
      <c r="G14" s="13" t="s">
        <v>52</v>
      </c>
      <c r="H14" s="13">
        <v>9616345</v>
      </c>
      <c r="I14" s="14">
        <v>75000</v>
      </c>
      <c r="J14" s="15">
        <f>K14/I14*100</f>
        <v>100</v>
      </c>
      <c r="K14" s="14">
        <v>75000</v>
      </c>
      <c r="L14" s="14">
        <f>SUM(O14:O16)</f>
        <v>75000</v>
      </c>
      <c r="M14" s="19">
        <v>1</v>
      </c>
      <c r="N14" s="13" t="s">
        <v>60</v>
      </c>
      <c r="O14" s="14">
        <v>36000</v>
      </c>
      <c r="P14" s="27" t="s">
        <v>9</v>
      </c>
    </row>
    <row r="15" spans="1:16" s="20" customFormat="1" ht="43.5" customHeight="1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9">
        <v>2</v>
      </c>
      <c r="N15" s="13" t="s">
        <v>61</v>
      </c>
      <c r="O15" s="14">
        <v>24000</v>
      </c>
      <c r="P15" s="27"/>
    </row>
    <row r="16" spans="1:16" s="20" customFormat="1" ht="43.5" customHeight="1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19">
        <v>3</v>
      </c>
      <c r="N16" s="13" t="s">
        <v>62</v>
      </c>
      <c r="O16" s="14">
        <v>15000</v>
      </c>
      <c r="P16" s="27"/>
    </row>
    <row r="17" spans="1:16" s="10" customFormat="1" ht="63.75" x14ac:dyDescent="0.2">
      <c r="A17" s="22">
        <v>9</v>
      </c>
      <c r="B17" s="11" t="s">
        <v>43</v>
      </c>
      <c r="C17" s="11" t="s">
        <v>26</v>
      </c>
      <c r="D17" s="17" t="s">
        <v>11</v>
      </c>
      <c r="E17" s="12" t="s">
        <v>12</v>
      </c>
      <c r="F17" s="17" t="s">
        <v>8</v>
      </c>
      <c r="G17" s="13" t="s">
        <v>44</v>
      </c>
      <c r="H17" s="13">
        <v>4252755</v>
      </c>
      <c r="I17" s="14">
        <v>42000</v>
      </c>
      <c r="J17" s="15">
        <f>K17/I17*100</f>
        <v>100</v>
      </c>
      <c r="K17" s="14">
        <v>42000</v>
      </c>
      <c r="L17" s="14">
        <v>42000</v>
      </c>
      <c r="M17" s="19">
        <v>1</v>
      </c>
      <c r="N17" s="13" t="s">
        <v>59</v>
      </c>
      <c r="O17" s="14">
        <v>42000</v>
      </c>
      <c r="P17" s="22" t="s">
        <v>9</v>
      </c>
    </row>
    <row r="18" spans="1:16" s="10" customFormat="1" ht="102" x14ac:dyDescent="0.2">
      <c r="A18" s="22">
        <v>10</v>
      </c>
      <c r="B18" s="11" t="s">
        <v>15</v>
      </c>
      <c r="C18" s="11" t="s">
        <v>26</v>
      </c>
      <c r="D18" s="22" t="s">
        <v>35</v>
      </c>
      <c r="E18" s="17">
        <v>26520788</v>
      </c>
      <c r="F18" s="17" t="s">
        <v>8</v>
      </c>
      <c r="G18" s="13" t="s">
        <v>64</v>
      </c>
      <c r="H18" s="13">
        <v>7726666</v>
      </c>
      <c r="I18" s="18">
        <v>27000</v>
      </c>
      <c r="J18" s="15">
        <v>100</v>
      </c>
      <c r="K18" s="14">
        <v>94000</v>
      </c>
      <c r="L18" s="18">
        <v>27000</v>
      </c>
      <c r="M18" s="14">
        <v>1</v>
      </c>
      <c r="N18" s="13" t="s">
        <v>38</v>
      </c>
      <c r="O18" s="14">
        <v>12000</v>
      </c>
      <c r="P18" s="27" t="s">
        <v>9</v>
      </c>
    </row>
    <row r="19" spans="1:16" s="10" customFormat="1" ht="39.75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4">
        <v>2</v>
      </c>
      <c r="N19" s="13" t="s">
        <v>36</v>
      </c>
      <c r="O19" s="14">
        <v>9000</v>
      </c>
      <c r="P19" s="27"/>
    </row>
    <row r="20" spans="1:16" s="10" customFormat="1" ht="87" customHeight="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4">
        <v>3</v>
      </c>
      <c r="N20" s="13" t="s">
        <v>55</v>
      </c>
      <c r="O20" s="14">
        <v>4000</v>
      </c>
      <c r="P20" s="27"/>
    </row>
    <row r="21" spans="1:16" s="10" customFormat="1" ht="98.2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14">
        <v>4</v>
      </c>
      <c r="N21" s="13" t="s">
        <v>37</v>
      </c>
      <c r="O21" s="14">
        <v>2000</v>
      </c>
      <c r="P21" s="27"/>
    </row>
    <row r="22" spans="1:16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x14ac:dyDescent="0.2">
      <c r="K26" s="6"/>
      <c r="L26" s="6"/>
      <c r="M26" s="6"/>
      <c r="N26" s="6"/>
      <c r="O26" s="6"/>
      <c r="P26" s="6"/>
    </row>
    <row r="28" spans="1:16" s="21" customFormat="1" x14ac:dyDescent="0.2">
      <c r="F28" s="8"/>
      <c r="J28" s="5"/>
      <c r="K28" s="4"/>
      <c r="L28" s="4"/>
      <c r="M28" s="4"/>
      <c r="N28" s="4"/>
      <c r="O28" s="4"/>
      <c r="P28" s="4"/>
    </row>
  </sheetData>
  <autoFilter ref="A5:P21"/>
  <mergeCells count="11">
    <mergeCell ref="A22:P25"/>
    <mergeCell ref="A13:L13"/>
    <mergeCell ref="P12:P13"/>
    <mergeCell ref="P14:P16"/>
    <mergeCell ref="A15:L16"/>
    <mergeCell ref="P18:P21"/>
    <mergeCell ref="A4:P4"/>
    <mergeCell ref="A2:P2"/>
    <mergeCell ref="A1:P1"/>
    <mergeCell ref="A3:P3"/>
    <mergeCell ref="A19:L21"/>
  </mergeCells>
  <printOptions horizontalCentered="1"/>
  <pageMargins left="0.19685039370078741" right="0.19685039370078741" top="0.59055118110236227" bottom="0.39370078740157483" header="0.19685039370078741" footer="0.19685039370078741"/>
  <pageSetup paperSize="9" scale="70" orientation="landscape" r:id="rId1"/>
  <headerFooter alignWithMargins="0">
    <oddHeader>&amp;L&amp;"Tahoma,Tučné"&amp;12Usnesení č. 11/943 - Příloha č. 2&amp;"Tahoma,Obyčejné"
Počet stran přílohy: 2
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pořadník náhradníků</vt:lpstr>
      <vt:lpstr>'pořadník náhradníků'!Názvy_tisku</vt:lpstr>
      <vt:lpstr>'pořadník náhradníků'!Oblast_tisku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Dračková Renáta</cp:lastModifiedBy>
  <cp:lastPrinted>2014-09-15T11:53:08Z</cp:lastPrinted>
  <dcterms:created xsi:type="dcterms:W3CDTF">2013-05-07T10:50:57Z</dcterms:created>
  <dcterms:modified xsi:type="dcterms:W3CDTF">2014-09-15T11:53:17Z</dcterms:modified>
</cp:coreProperties>
</file>