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<sst xmlns="http://schemas.openxmlformats.org/spreadsheetml/2006/main" count="141" uniqueCount="90">
  <si>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</si>
  <si>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</si>
  <si>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</si>
  <si>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</si>
  <si>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</si>
  <si>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</si>
  <si>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</si>
  <si>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</si>
  <si>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</si>
  <si>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</si>
  <si>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fyzická osoba podnikající dle živnostenského zákona nezapsaná v obchodním rejstříku</t>
  </si>
  <si>
    <t>Radomír Levý</t>
  </si>
  <si>
    <t>73951757</t>
  </si>
  <si>
    <t>MALÝ FARMÁŘ - ZOO KOUTEK</t>
  </si>
  <si>
    <t>03109275</t>
  </si>
  <si>
    <t>Ranč / farma Zámeček</t>
  </si>
  <si>
    <t>sdružení (spolek)</t>
  </si>
  <si>
    <t>zemědělský podnikatel - fyzická osoba nezapsaná v obchodním rejstříku</t>
  </si>
  <si>
    <t xml:space="preserve">Dagmar Žouželková </t>
  </si>
  <si>
    <t>60477806</t>
  </si>
  <si>
    <t>Iveta Svobodová</t>
  </si>
  <si>
    <t>Farma Bovine - naučná stezka a zázemí pro turisty</t>
  </si>
  <si>
    <t>26578735</t>
  </si>
  <si>
    <t>JK BRANTICE</t>
  </si>
  <si>
    <t>Klubovna s wc</t>
  </si>
  <si>
    <t>27007502</t>
  </si>
  <si>
    <t>STRÁNSKÉ</t>
  </si>
  <si>
    <t>Pastýřova naučná stezka</t>
  </si>
  <si>
    <t>22847405</t>
  </si>
  <si>
    <t>"Ranč Solný potok"</t>
  </si>
  <si>
    <t>Rekonstrukce a dobudování zázemí agroturistické farmy</t>
  </si>
  <si>
    <t>Ing. Jana Blažejová</t>
  </si>
  <si>
    <t>76399184</t>
  </si>
  <si>
    <t>Dobudování zázemí pro agroturistiku ve Stáji Láryšov</t>
  </si>
  <si>
    <t>Renáta Skalíková</t>
  </si>
  <si>
    <t>74516604</t>
  </si>
  <si>
    <t>Hipostanice - Jindřichovský dvůr</t>
  </si>
  <si>
    <t>"Přátelé Osoblažska"</t>
  </si>
  <si>
    <t>22768173</t>
  </si>
  <si>
    <t>HYDE PARK - dobudování</t>
  </si>
  <si>
    <t>Karel Brendl</t>
  </si>
  <si>
    <t>10625241</t>
  </si>
  <si>
    <t>HIPOSTANICE MONTEHO RANCH I. ETAPA</t>
  </si>
  <si>
    <t>Agroturistika a hipostanice Nové Lublice</t>
  </si>
  <si>
    <t>Lenka Jarnotová</t>
  </si>
  <si>
    <t>60951303</t>
  </si>
  <si>
    <t>Stručný obsah projektu</t>
  </si>
  <si>
    <t>Odůvodnění</t>
  </si>
  <si>
    <t>Umístění vůči páteřním hipostezkám</t>
  </si>
  <si>
    <t>a</t>
  </si>
  <si>
    <t>n</t>
  </si>
  <si>
    <t>ohrady pro umožnění kontaktu návštěvníků a zvířat, ZOOKOUTEK, malé agromuzeum (mlátička obilí, fukar, …), ukázky činnosti z farmaření (zpracování vlny, medu, výroba sirupů)</t>
  </si>
  <si>
    <t>turistická jízdárna pro veřejnost, soc. zařízení, úvaziště pro koně, rekonstrukce stájí</t>
  </si>
  <si>
    <t>oplocení areálu farmy, naučná stezka k chovu mastného skotu, oslíků a tibetských jaků (cedule, úprava komunikace), oprava společ. místnosti, sociální zařízení, tisk. Materiály</t>
  </si>
  <si>
    <t>vybudování klubovny + sedlovny + WC</t>
  </si>
  <si>
    <t>vybudování naučné stezky (plemeno ovce Valaška), bezbariérové soc. zařízení, servisní místo pro cyklisty, úvaziště a místo pro napojení koní, odpočívadlo</t>
  </si>
  <si>
    <t>rekonstrukce zázemí, zřízení půjčovny kol a koloběžek, vybavení pro jezdce na koni, rekonstrukce WC, odbahnění prostoru u stájí</t>
  </si>
  <si>
    <t>zpevnění řístupové cesty v areálu, nákup drobné dřevostavby jako sedlovny a úschovny kol, nákup stojanu na kola</t>
  </si>
  <si>
    <t>oprava sociálního zařízení, úprava "denní místnosti", zpevnění povrchu před stájemi, úvaziště, zřízení půjčovny kol a koloběžek, vybavení pro jezdce, propagační tiskoviny</t>
  </si>
  <si>
    <t>infosystém, odpočinkový altán s pítkem, úvaziště pro koně, suché WC</t>
  </si>
  <si>
    <t>zpevnění dvora, rozšíření přístřešku pro krmiště, úvaziště, stavba sedlovny a pískového ohrazeného obdelníku, chemické WC, cedule</t>
  </si>
  <si>
    <t>drobné stavební úpravy pro šatnu, vybudování pevné ohrady + výběhu s úvazištěm, výstroj pro návštěvníky se zájmem o vyjížďku na koních</t>
  </si>
  <si>
    <t>Splnění účelu a cílů dotačního titulu</t>
  </si>
  <si>
    <t xml:space="preserve">Partnerská smlouva                                         </t>
  </si>
  <si>
    <t>Jindřichov</t>
  </si>
  <si>
    <t>Vysoká</t>
  </si>
  <si>
    <t>Andělská Hora</t>
  </si>
  <si>
    <t>Heřmanovice</t>
  </si>
  <si>
    <t xml:space="preserve">a (2 ks) </t>
  </si>
  <si>
    <t>leží na páteřní hipostezce, předložena partnerská smlouva, jasný dopad projektu na agro služby</t>
  </si>
  <si>
    <t>Brantice</t>
  </si>
  <si>
    <t>leží na hipostezce, jasný dopad na agro služby, přestože není partnerská smlouva - jde o doplnění ucelené sítě agro služeb v oblasti Jeseníků</t>
  </si>
  <si>
    <t>Stránské</t>
  </si>
  <si>
    <t>a (2 ks)</t>
  </si>
  <si>
    <t>Hynčice</t>
  </si>
  <si>
    <t>Láryšov</t>
  </si>
  <si>
    <t>Místo realizace</t>
  </si>
  <si>
    <t>Čermná ve Slezsku</t>
  </si>
  <si>
    <t>leží na hipostezce, jasný dopad na agro služby, přestože není partnerská smlouva - jde o doplnění ucelené sítě agro služeb v oblasti Jeseníků s přesahem na polské návštěvníky</t>
  </si>
  <si>
    <t>Nové Lublice</t>
  </si>
  <si>
    <t>Období realizace projektu</t>
  </si>
  <si>
    <t>1.6.2014 - 30.9.2015</t>
  </si>
  <si>
    <t>1.7.2014 - 30.9.2015</t>
  </si>
  <si>
    <t>6.1.2014 - 30.9.2015</t>
  </si>
  <si>
    <t>1.1.2014 - 30.9.2015</t>
  </si>
  <si>
    <t>1.10.2014 - 30.9.2015</t>
  </si>
  <si>
    <t>2.2.2014 - 31.12.2014</t>
  </si>
  <si>
    <t>Seznam žadatelů navržených na poskytnutí dotace z dotačního programu „Podpora turistických oblastí v Moravskoslezském kraji pro rok 2014“, dot. titul č. 1 - Podpora agroturistiky</t>
  </si>
  <si>
    <t>Neinvestiční část dotace</t>
  </si>
  <si>
    <t>Investiční část dotace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</si>
</sst>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</numFmts>
  <fonts count="48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 wrapText="1" shrinkToFi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5" fontId="4" fillId="0" borderId="0" xfId="0" applyNumberFormat="1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16" borderId="13" xfId="47" applyFont="1" applyFill="1" applyBorder="1" applyAlignment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vertical="center" wrapText="1"/>
    </xf>
    <xf numFmtId="0" fontId="6" fillId="16" borderId="10" xfId="47" applyFont="1" applyFill="1" applyBorder="1" applyAlignment="1">
      <alignment horizontal="center" vertical="center" wrapText="1"/>
      <protection/>
    </xf>
    <xf numFmtId="0" fontId="6" fillId="16" borderId="16" xfId="47" applyFont="1" applyFill="1" applyBorder="1" applyAlignment="1">
      <alignment horizontal="center" vertical="center" wrapText="1"/>
      <protection/>
    </xf>
    <xf numFmtId="43" fontId="6" fillId="16" borderId="16" xfId="0" applyNumberFormat="1" applyFont="1" applyFill="1" applyBorder="1" applyAlignment="1">
      <alignment horizontal="center" vertical="center" wrapText="1"/>
    </xf>
    <xf numFmtId="9" fontId="6" fillId="16" borderId="16" xfId="47" applyNumberFormat="1" applyFont="1" applyFill="1" applyBorder="1" applyAlignment="1">
      <alignment horizontal="center" vertical="center" wrapText="1"/>
      <protection/>
    </xf>
    <xf numFmtId="9" fontId="6" fillId="16" borderId="17" xfId="47" applyNumberFormat="1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left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left" vertical="center" wrapText="1"/>
    </xf>
    <xf numFmtId="5" fontId="7" fillId="0" borderId="18" xfId="0" applyNumberFormat="1" applyFont="1" applyFill="1" applyBorder="1" applyAlignment="1">
      <alignment horizontal="center" vertical="center" wrapText="1"/>
    </xf>
    <xf numFmtId="171" fontId="9" fillId="0" borderId="18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vertical="center" wrapText="1"/>
    </xf>
    <xf numFmtId="0" fontId="11" fillId="16" borderId="19" xfId="0" applyFont="1" applyFill="1" applyBorder="1" applyAlignment="1">
      <alignment horizontal="center" vertical="center" wrapText="1"/>
    </xf>
    <xf numFmtId="49" fontId="11" fillId="16" borderId="19" xfId="0" applyNumberFormat="1" applyFont="1" applyFill="1" applyBorder="1" applyAlignment="1">
      <alignment horizontal="center" vertical="center" wrapText="1"/>
    </xf>
    <xf numFmtId="171" fontId="7" fillId="16" borderId="19" xfId="0" applyNumberFormat="1" applyFont="1" applyFill="1" applyBorder="1" applyAlignment="1">
      <alignment horizontal="center" vertical="center" wrapText="1"/>
    </xf>
    <xf numFmtId="5" fontId="10" fillId="0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6" fillId="16" borderId="19" xfId="0" applyNumberFormat="1" applyFont="1" applyFill="1" applyBorder="1" applyAlignment="1">
      <alignment horizontal="center" vertical="center" wrapText="1"/>
    </xf>
    <xf numFmtId="171" fontId="6" fillId="16" borderId="19" xfId="0" applyNumberFormat="1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5" fontId="47" fillId="24" borderId="18" xfId="52" applyNumberFormat="1" applyFont="1" applyBorder="1" applyAlignment="1">
      <alignment horizontal="center" vertical="center" wrapText="1"/>
    </xf>
    <xf numFmtId="5" fontId="47" fillId="20" borderId="18" xfId="37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  <xf numFmtId="0" fontId="6" fillId="16" borderId="22" xfId="0" applyFont="1" applyFill="1" applyBorder="1" applyAlignment="1">
      <alignment vertical="center"/>
    </xf>
    <xf numFmtId="0" fontId="0" fillId="16" borderId="23" xfId="0" applyFill="1" applyBorder="1" applyAlignment="1">
      <alignment vertical="center"/>
    </xf>
    <xf numFmtId="0" fontId="0" fillId="16" borderId="24" xfId="0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view="pageLayout" zoomScaleNormal="85" workbookViewId="0" topLeftCell="A1">
      <selection activeCell="M6" sqref="M6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36.00390625" style="1" customWidth="1"/>
    <col min="4" max="5" width="22.25390625" style="1" customWidth="1"/>
    <col min="6" max="6" width="32.75390625" style="1" customWidth="1"/>
    <col min="7" max="8" width="68.125" style="3" customWidth="1"/>
    <col min="9" max="10" width="22.75390625" style="3" customWidth="1"/>
    <col min="11" max="13" width="22.75390625" style="1" customWidth="1"/>
    <col min="14" max="15" width="22.75390625" style="3" customWidth="1"/>
    <col min="16" max="16" width="22.75390625" style="12" customWidth="1"/>
    <col min="17" max="17" width="38.125" style="12" customWidth="1"/>
    <col min="18" max="18" width="26.375" style="2" customWidth="1"/>
    <col min="19" max="16384" width="9.125" style="1" customWidth="1"/>
  </cols>
  <sheetData>
    <row r="1" ht="13.5" thickBot="1"/>
    <row r="2" spans="3:18" ht="30" customHeight="1" thickBot="1">
      <c r="C2" s="47" t="s">
        <v>87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18" s="2" customFormat="1" ht="60" customHeight="1">
      <c r="A3" s="9" t="s">
        <v>4</v>
      </c>
      <c r="B3" s="19" t="s">
        <v>9</v>
      </c>
      <c r="C3" s="22" t="s">
        <v>8</v>
      </c>
      <c r="D3" s="23" t="s">
        <v>2</v>
      </c>
      <c r="E3" s="23" t="s">
        <v>76</v>
      </c>
      <c r="F3" s="23" t="s">
        <v>1</v>
      </c>
      <c r="G3" s="23" t="s">
        <v>0</v>
      </c>
      <c r="H3" s="23" t="s">
        <v>46</v>
      </c>
      <c r="I3" s="24" t="s">
        <v>7</v>
      </c>
      <c r="J3" s="25" t="s">
        <v>5</v>
      </c>
      <c r="K3" s="25" t="s">
        <v>6</v>
      </c>
      <c r="L3" s="25" t="s">
        <v>88</v>
      </c>
      <c r="M3" s="25" t="s">
        <v>89</v>
      </c>
      <c r="N3" s="25" t="s">
        <v>62</v>
      </c>
      <c r="O3" s="25" t="s">
        <v>63</v>
      </c>
      <c r="P3" s="25" t="s">
        <v>48</v>
      </c>
      <c r="Q3" s="25" t="s">
        <v>47</v>
      </c>
      <c r="R3" s="26" t="s">
        <v>80</v>
      </c>
    </row>
    <row r="4" spans="1:18" ht="79.5" customHeight="1">
      <c r="A4" s="18">
        <v>1</v>
      </c>
      <c r="B4" s="20">
        <v>1</v>
      </c>
      <c r="C4" s="27" t="s">
        <v>11</v>
      </c>
      <c r="D4" s="28" t="s">
        <v>12</v>
      </c>
      <c r="E4" s="28" t="s">
        <v>65</v>
      </c>
      <c r="F4" s="29" t="s">
        <v>10</v>
      </c>
      <c r="G4" s="30" t="s">
        <v>13</v>
      </c>
      <c r="H4" s="30" t="s">
        <v>51</v>
      </c>
      <c r="I4" s="31">
        <v>430000</v>
      </c>
      <c r="J4" s="32">
        <v>301000</v>
      </c>
      <c r="K4" s="38">
        <v>301000</v>
      </c>
      <c r="L4" s="38">
        <v>7000</v>
      </c>
      <c r="M4" s="38">
        <v>294000</v>
      </c>
      <c r="N4" s="32" t="s">
        <v>49</v>
      </c>
      <c r="O4" s="32" t="s">
        <v>49</v>
      </c>
      <c r="P4" s="32" t="s">
        <v>49</v>
      </c>
      <c r="Q4" s="32" t="s">
        <v>69</v>
      </c>
      <c r="R4" s="39" t="s">
        <v>81</v>
      </c>
    </row>
    <row r="5" spans="1:18" ht="79.5" customHeight="1">
      <c r="A5" s="18">
        <v>2</v>
      </c>
      <c r="B5" s="20">
        <v>1</v>
      </c>
      <c r="C5" s="27" t="s">
        <v>18</v>
      </c>
      <c r="D5" s="28" t="s">
        <v>14</v>
      </c>
      <c r="E5" s="28" t="s">
        <v>66</v>
      </c>
      <c r="F5" s="29" t="s">
        <v>10</v>
      </c>
      <c r="G5" s="30" t="s">
        <v>15</v>
      </c>
      <c r="H5" s="30" t="s">
        <v>52</v>
      </c>
      <c r="I5" s="31">
        <v>720000</v>
      </c>
      <c r="J5" s="32">
        <v>350000</v>
      </c>
      <c r="K5" s="38">
        <v>350000</v>
      </c>
      <c r="L5" s="38">
        <v>295000</v>
      </c>
      <c r="M5" s="38">
        <v>55000</v>
      </c>
      <c r="N5" s="32" t="s">
        <v>49</v>
      </c>
      <c r="O5" s="32" t="s">
        <v>50</v>
      </c>
      <c r="P5" s="32" t="s">
        <v>49</v>
      </c>
      <c r="Q5" s="32" t="s">
        <v>71</v>
      </c>
      <c r="R5" s="39" t="s">
        <v>82</v>
      </c>
    </row>
    <row r="6" spans="1:18" ht="79.5" customHeight="1">
      <c r="A6" s="18">
        <v>3</v>
      </c>
      <c r="B6" s="20">
        <v>1</v>
      </c>
      <c r="C6" s="27" t="s">
        <v>20</v>
      </c>
      <c r="D6" s="28" t="s">
        <v>19</v>
      </c>
      <c r="E6" s="28" t="s">
        <v>67</v>
      </c>
      <c r="F6" s="33" t="s">
        <v>17</v>
      </c>
      <c r="G6" s="30" t="s">
        <v>21</v>
      </c>
      <c r="H6" s="30" t="s">
        <v>53</v>
      </c>
      <c r="I6" s="31">
        <v>750000</v>
      </c>
      <c r="J6" s="32">
        <v>500000</v>
      </c>
      <c r="K6" s="38">
        <v>500000</v>
      </c>
      <c r="L6" s="43">
        <v>500000</v>
      </c>
      <c r="M6" s="44">
        <v>0</v>
      </c>
      <c r="N6" s="32" t="s">
        <v>49</v>
      </c>
      <c r="O6" s="32" t="s">
        <v>68</v>
      </c>
      <c r="P6" s="32" t="s">
        <v>49</v>
      </c>
      <c r="Q6" s="32" t="s">
        <v>69</v>
      </c>
      <c r="R6" s="39" t="s">
        <v>83</v>
      </c>
    </row>
    <row r="7" spans="1:18" ht="79.5" customHeight="1">
      <c r="A7" s="18">
        <v>4</v>
      </c>
      <c r="B7" s="20">
        <v>1</v>
      </c>
      <c r="C7" s="27" t="s">
        <v>23</v>
      </c>
      <c r="D7" s="28" t="s">
        <v>22</v>
      </c>
      <c r="E7" s="28" t="s">
        <v>70</v>
      </c>
      <c r="F7" s="33" t="s">
        <v>16</v>
      </c>
      <c r="G7" s="30" t="s">
        <v>24</v>
      </c>
      <c r="H7" s="30" t="s">
        <v>54</v>
      </c>
      <c r="I7" s="31">
        <v>100000</v>
      </c>
      <c r="J7" s="32">
        <v>70000</v>
      </c>
      <c r="K7" s="38">
        <v>70000</v>
      </c>
      <c r="L7" s="38">
        <v>0</v>
      </c>
      <c r="M7" s="38">
        <v>70000</v>
      </c>
      <c r="N7" s="32" t="s">
        <v>49</v>
      </c>
      <c r="O7" s="32" t="s">
        <v>50</v>
      </c>
      <c r="P7" s="32" t="s">
        <v>49</v>
      </c>
      <c r="Q7" s="32" t="s">
        <v>71</v>
      </c>
      <c r="R7" s="39" t="s">
        <v>84</v>
      </c>
    </row>
    <row r="8" spans="1:18" ht="79.5" customHeight="1">
      <c r="A8" s="18">
        <v>5</v>
      </c>
      <c r="B8" s="20">
        <v>1</v>
      </c>
      <c r="C8" s="27" t="s">
        <v>26</v>
      </c>
      <c r="D8" s="28" t="s">
        <v>25</v>
      </c>
      <c r="E8" s="28" t="s">
        <v>72</v>
      </c>
      <c r="F8" s="33" t="s">
        <v>16</v>
      </c>
      <c r="G8" s="30" t="s">
        <v>27</v>
      </c>
      <c r="H8" s="30" t="s">
        <v>55</v>
      </c>
      <c r="I8" s="31">
        <f>594500+72500</f>
        <v>667000</v>
      </c>
      <c r="J8" s="32">
        <v>466900</v>
      </c>
      <c r="K8" s="38">
        <f>416100+50700</f>
        <v>466800</v>
      </c>
      <c r="L8" s="38">
        <v>416100</v>
      </c>
      <c r="M8" s="38">
        <v>50700</v>
      </c>
      <c r="N8" s="32" t="s">
        <v>49</v>
      </c>
      <c r="O8" s="32" t="s">
        <v>73</v>
      </c>
      <c r="P8" s="32" t="s">
        <v>49</v>
      </c>
      <c r="Q8" s="32" t="s">
        <v>69</v>
      </c>
      <c r="R8" s="39" t="s">
        <v>85</v>
      </c>
    </row>
    <row r="9" spans="1:18" ht="79.5" customHeight="1">
      <c r="A9" s="18">
        <v>6</v>
      </c>
      <c r="B9" s="20">
        <v>1</v>
      </c>
      <c r="C9" s="27" t="s">
        <v>29</v>
      </c>
      <c r="D9" s="28" t="s">
        <v>28</v>
      </c>
      <c r="E9" s="28" t="s">
        <v>74</v>
      </c>
      <c r="F9" s="33" t="s">
        <v>16</v>
      </c>
      <c r="G9" s="30" t="s">
        <v>30</v>
      </c>
      <c r="H9" s="30" t="s">
        <v>56</v>
      </c>
      <c r="I9" s="31">
        <v>720000</v>
      </c>
      <c r="J9" s="32">
        <v>500000</v>
      </c>
      <c r="K9" s="38">
        <v>489500</v>
      </c>
      <c r="L9" s="38">
        <v>489500</v>
      </c>
      <c r="M9" s="38">
        <v>0</v>
      </c>
      <c r="N9" s="32" t="s">
        <v>49</v>
      </c>
      <c r="O9" s="32" t="s">
        <v>68</v>
      </c>
      <c r="P9" s="32" t="s">
        <v>49</v>
      </c>
      <c r="Q9" s="32" t="s">
        <v>69</v>
      </c>
      <c r="R9" s="39" t="s">
        <v>84</v>
      </c>
    </row>
    <row r="10" spans="1:18" ht="79.5" customHeight="1">
      <c r="A10" s="18">
        <v>7</v>
      </c>
      <c r="B10" s="20">
        <v>1</v>
      </c>
      <c r="C10" s="27" t="s">
        <v>31</v>
      </c>
      <c r="D10" s="28" t="s">
        <v>32</v>
      </c>
      <c r="E10" s="28" t="s">
        <v>75</v>
      </c>
      <c r="F10" s="33" t="s">
        <v>10</v>
      </c>
      <c r="G10" s="30" t="s">
        <v>33</v>
      </c>
      <c r="H10" s="30" t="s">
        <v>57</v>
      </c>
      <c r="I10" s="31">
        <v>264325</v>
      </c>
      <c r="J10" s="32">
        <v>181000</v>
      </c>
      <c r="K10" s="38">
        <v>181000</v>
      </c>
      <c r="L10" s="38">
        <v>3000</v>
      </c>
      <c r="M10" s="38">
        <v>178000</v>
      </c>
      <c r="N10" s="32" t="s">
        <v>49</v>
      </c>
      <c r="O10" s="32" t="s">
        <v>50</v>
      </c>
      <c r="P10" s="32" t="s">
        <v>49</v>
      </c>
      <c r="Q10" s="32" t="s">
        <v>71</v>
      </c>
      <c r="R10" s="39" t="s">
        <v>84</v>
      </c>
    </row>
    <row r="11" spans="1:18" ht="79.5" customHeight="1">
      <c r="A11" s="18">
        <v>8</v>
      </c>
      <c r="B11" s="20">
        <v>1</v>
      </c>
      <c r="C11" s="27" t="s">
        <v>34</v>
      </c>
      <c r="D11" s="28" t="s">
        <v>35</v>
      </c>
      <c r="E11" s="28" t="s">
        <v>64</v>
      </c>
      <c r="F11" s="33" t="s">
        <v>17</v>
      </c>
      <c r="G11" s="30" t="s">
        <v>36</v>
      </c>
      <c r="H11" s="30" t="s">
        <v>58</v>
      </c>
      <c r="I11" s="31">
        <v>469000</v>
      </c>
      <c r="J11" s="32">
        <v>328300</v>
      </c>
      <c r="K11" s="38">
        <f>206500+121800</f>
        <v>328300</v>
      </c>
      <c r="L11" s="38">
        <v>121800</v>
      </c>
      <c r="M11" s="38">
        <v>206500</v>
      </c>
      <c r="N11" s="32" t="s">
        <v>49</v>
      </c>
      <c r="O11" s="32" t="s">
        <v>49</v>
      </c>
      <c r="P11" s="32" t="s">
        <v>49</v>
      </c>
      <c r="Q11" s="32" t="s">
        <v>69</v>
      </c>
      <c r="R11" s="39" t="s">
        <v>82</v>
      </c>
    </row>
    <row r="12" spans="1:18" ht="99.75" customHeight="1">
      <c r="A12" s="18">
        <v>9</v>
      </c>
      <c r="B12" s="20">
        <v>1</v>
      </c>
      <c r="C12" s="27" t="s">
        <v>37</v>
      </c>
      <c r="D12" s="28" t="s">
        <v>38</v>
      </c>
      <c r="E12" s="28" t="s">
        <v>65</v>
      </c>
      <c r="F12" s="33" t="s">
        <v>16</v>
      </c>
      <c r="G12" s="30" t="s">
        <v>39</v>
      </c>
      <c r="H12" s="30" t="s">
        <v>59</v>
      </c>
      <c r="I12" s="31">
        <v>95000</v>
      </c>
      <c r="J12" s="32">
        <v>66500</v>
      </c>
      <c r="K12" s="38">
        <v>66500</v>
      </c>
      <c r="L12" s="38">
        <v>3500</v>
      </c>
      <c r="M12" s="38">
        <v>63000</v>
      </c>
      <c r="N12" s="32" t="s">
        <v>49</v>
      </c>
      <c r="O12" s="32" t="s">
        <v>50</v>
      </c>
      <c r="P12" s="32" t="s">
        <v>49</v>
      </c>
      <c r="Q12" s="32" t="s">
        <v>78</v>
      </c>
      <c r="R12" s="39" t="s">
        <v>81</v>
      </c>
    </row>
    <row r="13" spans="1:18" ht="79.5" customHeight="1">
      <c r="A13" s="18">
        <v>10</v>
      </c>
      <c r="B13" s="20">
        <v>1</v>
      </c>
      <c r="C13" s="27" t="s">
        <v>40</v>
      </c>
      <c r="D13" s="28" t="s">
        <v>41</v>
      </c>
      <c r="E13" s="28" t="s">
        <v>77</v>
      </c>
      <c r="F13" s="33" t="s">
        <v>17</v>
      </c>
      <c r="G13" s="30" t="s">
        <v>42</v>
      </c>
      <c r="H13" s="30" t="s">
        <v>60</v>
      </c>
      <c r="I13" s="31">
        <v>714285</v>
      </c>
      <c r="J13" s="32">
        <v>500000</v>
      </c>
      <c r="K13" s="38">
        <f>102600+386600</f>
        <v>489200</v>
      </c>
      <c r="L13" s="38">
        <v>102600</v>
      </c>
      <c r="M13" s="38">
        <v>386600</v>
      </c>
      <c r="N13" s="32" t="s">
        <v>49</v>
      </c>
      <c r="O13" s="32" t="s">
        <v>49</v>
      </c>
      <c r="P13" s="32" t="s">
        <v>49</v>
      </c>
      <c r="Q13" s="32" t="s">
        <v>69</v>
      </c>
      <c r="R13" s="39" t="s">
        <v>86</v>
      </c>
    </row>
    <row r="14" spans="1:18" ht="79.5" customHeight="1">
      <c r="A14" s="18">
        <v>11</v>
      </c>
      <c r="B14" s="20">
        <v>1</v>
      </c>
      <c r="C14" s="27" t="s">
        <v>44</v>
      </c>
      <c r="D14" s="28" t="s">
        <v>45</v>
      </c>
      <c r="E14" s="28" t="s">
        <v>79</v>
      </c>
      <c r="F14" s="29" t="s">
        <v>10</v>
      </c>
      <c r="G14" s="30" t="s">
        <v>43</v>
      </c>
      <c r="H14" s="30" t="s">
        <v>61</v>
      </c>
      <c r="I14" s="31">
        <v>577000</v>
      </c>
      <c r="J14" s="32">
        <v>403900</v>
      </c>
      <c r="K14" s="38">
        <f>96500+296800</f>
        <v>393300</v>
      </c>
      <c r="L14" s="38">
        <v>96500</v>
      </c>
      <c r="M14" s="38">
        <v>296800</v>
      </c>
      <c r="N14" s="32" t="s">
        <v>49</v>
      </c>
      <c r="O14" s="32" t="s">
        <v>49</v>
      </c>
      <c r="P14" s="32" t="s">
        <v>49</v>
      </c>
      <c r="Q14" s="32" t="s">
        <v>69</v>
      </c>
      <c r="R14" s="39" t="s">
        <v>81</v>
      </c>
    </row>
    <row r="15" spans="1:18" ht="30" customHeight="1" thickBot="1">
      <c r="A15" s="10" t="s">
        <v>3</v>
      </c>
      <c r="B15" s="21"/>
      <c r="C15" s="34"/>
      <c r="D15" s="35"/>
      <c r="E15" s="35"/>
      <c r="F15" s="36"/>
      <c r="G15" s="35"/>
      <c r="H15" s="35"/>
      <c r="I15" s="40"/>
      <c r="J15" s="37">
        <f>SUM(J4:J14)</f>
        <v>3667600</v>
      </c>
      <c r="K15" s="41">
        <f>SUM(K4:K14)</f>
        <v>3635600</v>
      </c>
      <c r="L15" s="41">
        <f>SUM(L4:L14)</f>
        <v>2035000</v>
      </c>
      <c r="M15" s="41">
        <f>SUM(M4:M14)</f>
        <v>1600600</v>
      </c>
      <c r="N15" s="37"/>
      <c r="O15" s="37"/>
      <c r="P15" s="37"/>
      <c r="Q15" s="37"/>
      <c r="R15" s="42"/>
    </row>
    <row r="16" spans="7:17" ht="17.25" customHeight="1">
      <c r="G16" s="1"/>
      <c r="H16" s="1"/>
      <c r="I16" s="1"/>
      <c r="J16" s="1"/>
      <c r="N16" s="1"/>
      <c r="O16" s="1"/>
      <c r="P16" s="1"/>
      <c r="Q16" s="1"/>
    </row>
    <row r="17" spans="1:17" ht="17.25" customHeight="1">
      <c r="A17" s="45"/>
      <c r="B17" s="45"/>
      <c r="C17" s="46"/>
      <c r="D17" s="46"/>
      <c r="E17" s="46"/>
      <c r="F17" s="46"/>
      <c r="G17" s="8"/>
      <c r="H17" s="8"/>
      <c r="I17" s="8"/>
      <c r="J17" s="8"/>
      <c r="K17" s="11"/>
      <c r="L17" s="11"/>
      <c r="M17" s="11"/>
      <c r="N17" s="8"/>
      <c r="O17" s="8"/>
      <c r="P17" s="13"/>
      <c r="Q17" s="13"/>
    </row>
    <row r="18" spans="1:17" ht="12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4"/>
      <c r="Q18" s="14"/>
    </row>
    <row r="19" spans="1:17" ht="15" customHeight="1">
      <c r="A19" s="4"/>
      <c r="B19" s="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9:17" ht="12.75">
      <c r="I20" s="5"/>
      <c r="J20" s="5"/>
      <c r="K20" s="17"/>
      <c r="L20" s="17"/>
      <c r="M20" s="17"/>
      <c r="N20" s="5"/>
      <c r="O20" s="5"/>
      <c r="P20" s="15"/>
      <c r="Q20" s="15"/>
    </row>
    <row r="21" ht="12.75">
      <c r="C21" s="4"/>
    </row>
    <row r="25" ht="12.75">
      <c r="C25" s="4"/>
    </row>
  </sheetData>
  <sheetProtection/>
  <mergeCells count="2">
    <mergeCell ref="A17:F17"/>
    <mergeCell ref="C2:R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8" r:id="rId1"/>
  <headerFooter alignWithMargins="0">
    <oddHeader>&amp;L&amp;"Tahoma,Tučné"&amp;12Usnesení č. 11/983 -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Dračková Renáta</cp:lastModifiedBy>
  <cp:lastPrinted>2014-09-15T12:28:21Z</cp:lastPrinted>
  <dcterms:created xsi:type="dcterms:W3CDTF">2004-08-20T07:13:58Z</dcterms:created>
  <dcterms:modified xsi:type="dcterms:W3CDTF">2014-09-15T12:30:51Z</dcterms:modified>
  <cp:category/>
  <cp:version/>
  <cp:contentType/>
  <cp:contentStatus/>
</cp:coreProperties>
</file>