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020" windowHeight="12150"/>
  </bookViews>
  <sheets>
    <sheet name="Příjmy" sheetId="1" r:id="rId1"/>
  </sheets>
  <definedNames>
    <definedName name="Z_438D1B2C_61DB_4B83_849D_82DDE97CEFCF_.wvu.Rows" localSheetId="0" hidden="1">Příjmy!$1:$1</definedName>
    <definedName name="Z_D3CEB77D_079D_474D_B9C4_720154785C59_.wvu.Rows" localSheetId="0" hidden="1">Příjmy!$1:$1</definedName>
    <definedName name="Z_EFAD90BE_EFFB_4F0D_9A95_6915124B8751_.wvu.Rows" localSheetId="0" hidden="1">Příjmy!$1:$1</definedName>
  </definedNames>
  <calcPr calcId="145621"/>
  <customWorkbookViews>
    <customWorkbookView name="Dračková Renáta – osobní zobrazení" guid="{438D1B2C-61DB-4B83-849D-82DDE97CEFCF}" mergeInterval="0" personalView="1" maximized="1" windowWidth="1276" windowHeight="772" activeSheetId="1" showComments="commIndAndComment"/>
    <customWorkbookView name="Metelka Tomáš – osobní zobrazení" guid="{D3CEB77D-079D-474D-B9C4-720154785C59}" mergeInterval="0" personalView="1" maximized="1" windowWidth="1276" windowHeight="814" activeSheetId="1"/>
  </customWorkbookViews>
</workbook>
</file>

<file path=xl/calcChain.xml><?xml version="1.0" encoding="utf-8"?>
<calcChain xmlns="http://schemas.openxmlformats.org/spreadsheetml/2006/main">
  <c r="E99" i="1" l="1"/>
  <c r="E117" i="1" s="1"/>
  <c r="E92" i="1"/>
  <c r="E95" i="1" s="1"/>
  <c r="E87" i="1"/>
  <c r="E80" i="1"/>
  <c r="E72" i="1"/>
  <c r="E68" i="1"/>
  <c r="E64" i="1"/>
  <c r="E60" i="1"/>
  <c r="E56" i="1"/>
  <c r="E52" i="1"/>
  <c r="E46" i="1"/>
  <c r="E42" i="1"/>
  <c r="E37" i="1"/>
  <c r="E33" i="1"/>
  <c r="E29" i="1"/>
  <c r="E25" i="1"/>
  <c r="E21" i="1"/>
  <c r="E8" i="1"/>
  <c r="E17" i="1" s="1"/>
  <c r="E83" i="1" l="1"/>
  <c r="E114" i="1"/>
</calcChain>
</file>

<file path=xl/sharedStrings.xml><?xml version="1.0" encoding="utf-8"?>
<sst xmlns="http://schemas.openxmlformats.org/spreadsheetml/2006/main" count="204" uniqueCount="112">
  <si>
    <t>B. PŘÍJMY ROZPOČTU</t>
  </si>
  <si>
    <t>Moravskoslezského kraje na rok 2015</t>
  </si>
  <si>
    <t>Paragraf</t>
  </si>
  <si>
    <t>Položka</t>
  </si>
  <si>
    <t>Název</t>
  </si>
  <si>
    <t>Schválený rozpočet v tis. Kč</t>
  </si>
  <si>
    <t>0000</t>
  </si>
  <si>
    <t>-</t>
  </si>
  <si>
    <t>1111</t>
  </si>
  <si>
    <t>Daň z příjmů fyzických osob ze závislé činnosti a funkčních požitků</t>
  </si>
  <si>
    <t>1112</t>
  </si>
  <si>
    <t>Daň z příjmů fyzických osob ze samostatné výdělečné činnosti</t>
  </si>
  <si>
    <t>1113</t>
  </si>
  <si>
    <t>Daň z příjmů fyzických osob z kapitálových výnosů</t>
  </si>
  <si>
    <t>1121</t>
  </si>
  <si>
    <t>Daň z příjmů právnických osob</t>
  </si>
  <si>
    <t>1123</t>
  </si>
  <si>
    <t>Daň z příjmů právnických osob za kraje</t>
  </si>
  <si>
    <t>1211</t>
  </si>
  <si>
    <t>Daň z přidané hodnoty</t>
  </si>
  <si>
    <t>1361</t>
  </si>
  <si>
    <t>Správní poplatky</t>
  </si>
  <si>
    <t>Daňové příjmy celkem v tis. Kč</t>
  </si>
  <si>
    <t>2451</t>
  </si>
  <si>
    <t>Splátky půjčených prostředků od příspěvkových organizací</t>
  </si>
  <si>
    <t>2229</t>
  </si>
  <si>
    <t>Ostatní záležitosti v silniční dopravě</t>
  </si>
  <si>
    <t>2212</t>
  </si>
  <si>
    <t>Sankční platby přijaté od jiných subjektů</t>
  </si>
  <si>
    <t>2251</t>
  </si>
  <si>
    <t>Letiště</t>
  </si>
  <si>
    <t>2132</t>
  </si>
  <si>
    <t>Příjmy z pronájmu ostatních nemovitostí a jejich částí</t>
  </si>
  <si>
    <t>2399</t>
  </si>
  <si>
    <t>Ostatní záležitosti vodního hospodářství</t>
  </si>
  <si>
    <t>2342</t>
  </si>
  <si>
    <t>Platby za odebrané množství podzemní vody</t>
  </si>
  <si>
    <t>3522</t>
  </si>
  <si>
    <t>Ostatní nemocnice</t>
  </si>
  <si>
    <t>2122</t>
  </si>
  <si>
    <t>Odvody příspěvkových organizací</t>
  </si>
  <si>
    <t>3533</t>
  </si>
  <si>
    <t>Zdravotnická záchranná služba</t>
  </si>
  <si>
    <t>3639</t>
  </si>
  <si>
    <t>Komunální služby a územní rozvoj jinde nezařazené</t>
  </si>
  <si>
    <t>2111</t>
  </si>
  <si>
    <t>Příjmy z poskytování služeb a výrobků</t>
  </si>
  <si>
    <t>2119</t>
  </si>
  <si>
    <t>Ostatní příjmy z vlastní činnosti</t>
  </si>
  <si>
    <t>2131</t>
  </si>
  <si>
    <t>Příjmy z pronájmu pozemků</t>
  </si>
  <si>
    <t>3769</t>
  </si>
  <si>
    <t>Ostatní správa v ochraně životního prostředí</t>
  </si>
  <si>
    <t>2324</t>
  </si>
  <si>
    <t>Přijaté nekapitálové příspěvky a náhrady</t>
  </si>
  <si>
    <t>4350</t>
  </si>
  <si>
    <t>Domovy pro seniory</t>
  </si>
  <si>
    <t>4357</t>
  </si>
  <si>
    <t>Domovy pro osoby se zdravotním postižením
a domovy se zvláštním režimem</t>
  </si>
  <si>
    <t>5273</t>
  </si>
  <si>
    <t>Ostatní správa v oblasti krizového řízení</t>
  </si>
  <si>
    <t>5511</t>
  </si>
  <si>
    <t>Požární ochrana - profesionální část</t>
  </si>
  <si>
    <t>2329</t>
  </si>
  <si>
    <t>Ostatní nedaňové příjmy jinde nezařazené</t>
  </si>
  <si>
    <t>6172</t>
  </si>
  <si>
    <t>Činnost regionální správy</t>
  </si>
  <si>
    <t>2139</t>
  </si>
  <si>
    <t>Ostatní příjmy z pronájmu majetku</t>
  </si>
  <si>
    <t>2211</t>
  </si>
  <si>
    <t>Sankční platby přijaté od státu, obcí a krajů</t>
  </si>
  <si>
    <t>6310</t>
  </si>
  <si>
    <t>Obecné příjmy a výdaje z finančních operací</t>
  </si>
  <si>
    <t>2141</t>
  </si>
  <si>
    <t>Příjmy z úroků (část)</t>
  </si>
  <si>
    <t>Nedaňové příjmy celkem v tis. Kč</t>
  </si>
  <si>
    <t>3111</t>
  </si>
  <si>
    <t>Příjmy z prodeje pozemků</t>
  </si>
  <si>
    <t>3112</t>
  </si>
  <si>
    <t>Příjmy z prodeje ostatních nemovitostí a jejich částí</t>
  </si>
  <si>
    <t>3129</t>
  </si>
  <si>
    <t>Ostatní investiční příjmy jinde nezařazené</t>
  </si>
  <si>
    <t>Kapitálové příjmy celkem v tis. Kč</t>
  </si>
  <si>
    <t>4112</t>
  </si>
  <si>
    <t>Neinvestiční přijaté transfery ze státního rozpočtu v rámci souhrnného dotačního vztahu</t>
  </si>
  <si>
    <t>4113</t>
  </si>
  <si>
    <t>Neinvestiční přijaté transfery ze státních fondů</t>
  </si>
  <si>
    <t>4116</t>
  </si>
  <si>
    <t>Ostatní neinvestiční přijaté transfery ze státního rozpočtu</t>
  </si>
  <si>
    <t>4118</t>
  </si>
  <si>
    <t>Neinvestiční převody z Národního fondu</t>
  </si>
  <si>
    <t>4119</t>
  </si>
  <si>
    <t>Ostatní neinvestiční přijaté trasfery od rozpočtů ústřední úrovně</t>
  </si>
  <si>
    <t>4121</t>
  </si>
  <si>
    <t>Neinvestiční přijaté transfery od obcí</t>
  </si>
  <si>
    <t>4122</t>
  </si>
  <si>
    <t>Neinvestiční přijaté transfery od krajů</t>
  </si>
  <si>
    <t>4123</t>
  </si>
  <si>
    <t>Neinvestiční přijaté transfery od regionálních rad</t>
  </si>
  <si>
    <t>4151</t>
  </si>
  <si>
    <t>Neinvestiční přijaté transfery od cizích států</t>
  </si>
  <si>
    <t>4213</t>
  </si>
  <si>
    <t>Investiční přijaté transfery ze státních fondů</t>
  </si>
  <si>
    <t>4216</t>
  </si>
  <si>
    <t>Ostatní investiční přijaté transfery ze státního rozpočtu</t>
  </si>
  <si>
    <t>4223</t>
  </si>
  <si>
    <t>Investiční přijaté tranfery od regionálních rad</t>
  </si>
  <si>
    <t>4231</t>
  </si>
  <si>
    <t>Investiční přijaté transfery od cizích států</t>
  </si>
  <si>
    <t>Přijaté transfery celkem v tis. Kč</t>
  </si>
  <si>
    <t>PŘÍJMY CELKEM v tis. Kč</t>
  </si>
  <si>
    <t>PŘÍJMY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</si>
</sst>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3"/>
      <color indexed="9"/>
      <name val="Tahoma"/>
      <family val="2"/>
      <charset val="238"/>
    </font>
    <font>
      <b/>
      <sz val="13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1" fillId="0" borderId="0" xfId="1"/>
    <xf numFmtId="49" fontId="2" fillId="0" borderId="0" xfId="1" applyNumberFormat="1" applyFont="1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right"/>
    </xf>
    <xf numFmtId="49" fontId="5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/>
    <xf numFmtId="0" fontId="6" fillId="0" borderId="0" xfId="1" applyFont="1" applyAlignment="1">
      <alignment horizontal="left"/>
    </xf>
    <xf numFmtId="49" fontId="6" fillId="0" borderId="0" xfId="1" applyNumberFormat="1" applyFont="1" applyAlignment="1">
      <alignment horizontal="left"/>
    </xf>
    <xf numFmtId="3" fontId="6" fillId="0" borderId="0" xfId="1" applyNumberFormat="1" applyFont="1" applyAlignment="1">
      <alignment horizontal="left"/>
    </xf>
    <xf numFmtId="0" fontId="7" fillId="0" borderId="0" xfId="1" applyFont="1"/>
    <xf numFmtId="3" fontId="4" fillId="0" borderId="0" xfId="1" applyNumberFormat="1" applyFont="1" applyAlignment="1">
      <alignment horizontal="right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center" wrapText="1"/>
    </xf>
    <xf numFmtId="3" fontId="8" fillId="0" borderId="4" xfId="1" applyNumberFormat="1" applyFont="1" applyBorder="1" applyAlignment="1">
      <alignment horizontal="right" vertical="center" wrapText="1"/>
    </xf>
    <xf numFmtId="0" fontId="4" fillId="0" borderId="5" xfId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3" fontId="4" fillId="0" borderId="6" xfId="1" applyNumberFormat="1" applyFont="1" applyBorder="1" applyAlignment="1">
      <alignment horizontal="right" vertical="center" wrapText="1"/>
    </xf>
    <xf numFmtId="0" fontId="1" fillId="0" borderId="7" xfId="1" applyBorder="1"/>
    <xf numFmtId="3" fontId="1" fillId="0" borderId="7" xfId="1" applyNumberFormat="1" applyBorder="1"/>
    <xf numFmtId="49" fontId="8" fillId="0" borderId="8" xfId="1" applyNumberFormat="1" applyFont="1" applyBorder="1" applyAlignment="1">
      <alignment horizontal="left"/>
    </xf>
    <xf numFmtId="0" fontId="8" fillId="0" borderId="9" xfId="1" applyFont="1" applyBorder="1" applyAlignment="1">
      <alignment horizontal="left"/>
    </xf>
    <xf numFmtId="0" fontId="8" fillId="0" borderId="9" xfId="1" applyFont="1" applyBorder="1"/>
    <xf numFmtId="3" fontId="8" fillId="0" borderId="10" xfId="1" applyNumberFormat="1" applyFont="1" applyBorder="1" applyAlignment="1">
      <alignment horizontal="right"/>
    </xf>
    <xf numFmtId="0" fontId="4" fillId="0" borderId="11" xfId="1" applyFont="1" applyBorder="1" applyAlignment="1">
      <alignment horizontal="center" vertical="center" wrapText="1"/>
    </xf>
    <xf numFmtId="49" fontId="4" fillId="0" borderId="11" xfId="1" applyNumberFormat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center" wrapText="1"/>
    </xf>
    <xf numFmtId="3" fontId="4" fillId="0" borderId="12" xfId="1" applyNumberFormat="1" applyFont="1" applyBorder="1" applyAlignment="1">
      <alignment horizontal="right" vertical="center" wrapText="1"/>
    </xf>
    <xf numFmtId="0" fontId="4" fillId="0" borderId="13" xfId="1" applyFont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left" vertical="center" wrapText="1"/>
    </xf>
    <xf numFmtId="3" fontId="4" fillId="0" borderId="14" xfId="1" applyNumberFormat="1" applyFont="1" applyBorder="1" applyAlignment="1">
      <alignment horizontal="right" vertical="center" wrapText="1"/>
    </xf>
    <xf numFmtId="0" fontId="1" fillId="0" borderId="0" xfId="1" applyBorder="1"/>
    <xf numFmtId="3" fontId="1" fillId="0" borderId="0" xfId="1" applyNumberFormat="1" applyBorder="1"/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197B1E3-E983-4EAE-A8F6-08C9012F9F58}" diskRevisions="1" revisionId="1" version="2">
  <header guid="{EF36D86D-FB9B-4E88-B8AE-80F16029F38C}" dateTime="2014-12-12T14:48:32" maxSheetId="2" userName="Metelka Tomáš" r:id="rId1">
    <sheetIdMap count="1">
      <sheetId val="1"/>
    </sheetIdMap>
  </header>
  <header guid="{5197B1E3-E983-4EAE-A8F6-08C9012F9F58}" dateTime="2014-12-15T11:32:21" maxSheetId="2" userName="Dračková Renáta" r:id="rId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438D1B2C_61DB_4B83_849D_82DDE97CEFCF_.wvu.Rows" hidden="1" oldHidden="1">
    <formula>Příjmy!$1:$1</formula>
  </rdn>
  <rcv guid="{438D1B2C-61DB-4B83-849D-82DDE97CEFC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7"/>
  <sheetViews>
    <sheetView showGridLines="0" tabSelected="1" topLeftCell="A2" zoomScaleNormal="100" zoomScaleSheetLayoutView="100" workbookViewId="0">
      <selection activeCell="F4" sqref="F4"/>
    </sheetView>
  </sheetViews>
  <sheetFormatPr defaultRowHeight="12.75" x14ac:dyDescent="0.2"/>
  <cols>
    <col min="1" max="1" width="0.140625" style="1" customWidth="1"/>
    <col min="2" max="3" width="8.7109375" style="1" customWidth="1"/>
    <col min="4" max="4" width="48.7109375" style="1" customWidth="1"/>
    <col min="5" max="5" width="16.7109375" style="1" customWidth="1"/>
    <col min="6" max="16384" width="9.140625" style="1"/>
  </cols>
  <sheetData>
    <row r="1" spans="2:5" hidden="1" x14ac:dyDescent="0.2"/>
    <row r="2" spans="2:5" ht="16.5" x14ac:dyDescent="0.25">
      <c r="B2" s="2" t="s">
        <v>0</v>
      </c>
      <c r="C2" s="3"/>
      <c r="D2" s="4"/>
      <c r="E2" s="5"/>
    </row>
    <row r="3" spans="2:5" ht="18" customHeight="1" x14ac:dyDescent="0.2">
      <c r="B3" s="6" t="s">
        <v>111</v>
      </c>
      <c r="C3" s="7"/>
      <c r="D3" s="8"/>
      <c r="E3" s="5"/>
    </row>
    <row r="4" spans="2:5" ht="15" x14ac:dyDescent="0.2">
      <c r="B4" s="10" t="s">
        <v>1</v>
      </c>
      <c r="D4" s="9"/>
      <c r="E4" s="11"/>
    </row>
    <row r="5" spans="2:5" x14ac:dyDescent="0.2">
      <c r="B5" s="12"/>
      <c r="C5" s="12"/>
      <c r="D5" s="4"/>
      <c r="E5" s="13"/>
    </row>
    <row r="6" spans="2:5" x14ac:dyDescent="0.2">
      <c r="B6" s="12"/>
      <c r="C6" s="12"/>
      <c r="D6" s="4"/>
      <c r="E6" s="13"/>
    </row>
    <row r="7" spans="2:5" ht="30" customHeight="1" thickBot="1" x14ac:dyDescent="0.25">
      <c r="B7" s="14" t="s">
        <v>2</v>
      </c>
      <c r="C7" s="14" t="s">
        <v>3</v>
      </c>
      <c r="D7" s="15" t="s">
        <v>4</v>
      </c>
      <c r="E7" s="16" t="s">
        <v>5</v>
      </c>
    </row>
    <row r="8" spans="2:5" ht="21" customHeight="1" thickTop="1" x14ac:dyDescent="0.2">
      <c r="B8" s="17" t="s">
        <v>6</v>
      </c>
      <c r="C8" s="18"/>
      <c r="D8" s="19" t="s">
        <v>7</v>
      </c>
      <c r="E8" s="20">
        <f>SUM(E9:E15)</f>
        <v>4776650</v>
      </c>
    </row>
    <row r="9" spans="2:5" ht="27.75" customHeight="1" x14ac:dyDescent="0.2">
      <c r="B9" s="21"/>
      <c r="C9" s="22" t="s">
        <v>8</v>
      </c>
      <c r="D9" s="23" t="s">
        <v>9</v>
      </c>
      <c r="E9" s="24">
        <v>1110000</v>
      </c>
    </row>
    <row r="10" spans="2:5" ht="27.75" customHeight="1" x14ac:dyDescent="0.2">
      <c r="B10" s="21"/>
      <c r="C10" s="22" t="s">
        <v>10</v>
      </c>
      <c r="D10" s="23" t="s">
        <v>11</v>
      </c>
      <c r="E10" s="24">
        <v>15000</v>
      </c>
    </row>
    <row r="11" spans="2:5" ht="15" customHeight="1" x14ac:dyDescent="0.2">
      <c r="B11" s="21"/>
      <c r="C11" s="22" t="s">
        <v>12</v>
      </c>
      <c r="D11" s="23" t="s">
        <v>13</v>
      </c>
      <c r="E11" s="24">
        <v>115000</v>
      </c>
    </row>
    <row r="12" spans="2:5" ht="15" customHeight="1" x14ac:dyDescent="0.2">
      <c r="B12" s="21"/>
      <c r="C12" s="22" t="s">
        <v>14</v>
      </c>
      <c r="D12" s="23" t="s">
        <v>15</v>
      </c>
      <c r="E12" s="24">
        <v>1100000</v>
      </c>
    </row>
    <row r="13" spans="2:5" ht="15" customHeight="1" x14ac:dyDescent="0.2">
      <c r="B13" s="21"/>
      <c r="C13" s="22" t="s">
        <v>16</v>
      </c>
      <c r="D13" s="23" t="s">
        <v>17</v>
      </c>
      <c r="E13" s="24">
        <v>25000</v>
      </c>
    </row>
    <row r="14" spans="2:5" ht="15" customHeight="1" x14ac:dyDescent="0.2">
      <c r="B14" s="21"/>
      <c r="C14" s="22" t="s">
        <v>18</v>
      </c>
      <c r="D14" s="23" t="s">
        <v>19</v>
      </c>
      <c r="E14" s="24">
        <v>2410000</v>
      </c>
    </row>
    <row r="15" spans="2:5" ht="15" customHeight="1" x14ac:dyDescent="0.2">
      <c r="B15" s="21"/>
      <c r="C15" s="22" t="s">
        <v>20</v>
      </c>
      <c r="D15" s="23" t="s">
        <v>21</v>
      </c>
      <c r="E15" s="24">
        <v>1650</v>
      </c>
    </row>
    <row r="16" spans="2:5" ht="13.5" thickBot="1" x14ac:dyDescent="0.25">
      <c r="B16" s="25"/>
      <c r="C16" s="25"/>
      <c r="D16" s="25"/>
      <c r="E16" s="26"/>
    </row>
    <row r="17" spans="2:5" ht="15" customHeight="1" thickBot="1" x14ac:dyDescent="0.25">
      <c r="B17" s="27" t="s">
        <v>22</v>
      </c>
      <c r="C17" s="28"/>
      <c r="D17" s="29"/>
      <c r="E17" s="30">
        <f>E8</f>
        <v>4776650</v>
      </c>
    </row>
    <row r="18" spans="2:5" x14ac:dyDescent="0.2">
      <c r="B18" s="12"/>
      <c r="C18" s="12"/>
      <c r="D18" s="4"/>
      <c r="E18" s="13"/>
    </row>
    <row r="19" spans="2:5" x14ac:dyDescent="0.2">
      <c r="B19" s="12"/>
      <c r="C19" s="12"/>
      <c r="D19" s="4"/>
      <c r="E19" s="13"/>
    </row>
    <row r="20" spans="2:5" ht="30" customHeight="1" thickBot="1" x14ac:dyDescent="0.25">
      <c r="B20" s="14" t="s">
        <v>2</v>
      </c>
      <c r="C20" s="14" t="s">
        <v>3</v>
      </c>
      <c r="D20" s="15" t="s">
        <v>4</v>
      </c>
      <c r="E20" s="16" t="s">
        <v>5</v>
      </c>
    </row>
    <row r="21" spans="2:5" ht="21" customHeight="1" thickTop="1" x14ac:dyDescent="0.2">
      <c r="B21" s="17" t="s">
        <v>6</v>
      </c>
      <c r="C21" s="18"/>
      <c r="D21" s="19" t="s">
        <v>7</v>
      </c>
      <c r="E21" s="20">
        <f>SUM(E22:E22)</f>
        <v>73000</v>
      </c>
    </row>
    <row r="22" spans="2:5" ht="15" customHeight="1" x14ac:dyDescent="0.2">
      <c r="B22" s="21"/>
      <c r="C22" s="22" t="s">
        <v>23</v>
      </c>
      <c r="D22" s="23" t="s">
        <v>24</v>
      </c>
      <c r="E22" s="24">
        <v>73000</v>
      </c>
    </row>
    <row r="23" spans="2:5" x14ac:dyDescent="0.2">
      <c r="B23" s="25"/>
      <c r="C23" s="25"/>
      <c r="D23" s="25"/>
      <c r="E23" s="26"/>
    </row>
    <row r="24" spans="2:5" ht="30" customHeight="1" thickBot="1" x14ac:dyDescent="0.25">
      <c r="B24" s="14" t="s">
        <v>2</v>
      </c>
      <c r="C24" s="14" t="s">
        <v>3</v>
      </c>
      <c r="D24" s="15" t="s">
        <v>4</v>
      </c>
      <c r="E24" s="16" t="s">
        <v>5</v>
      </c>
    </row>
    <row r="25" spans="2:5" ht="21" customHeight="1" thickTop="1" x14ac:dyDescent="0.2">
      <c r="B25" s="17" t="s">
        <v>25</v>
      </c>
      <c r="C25" s="18"/>
      <c r="D25" s="19" t="s">
        <v>26</v>
      </c>
      <c r="E25" s="20">
        <f>SUM(E26:E26)</f>
        <v>5000</v>
      </c>
    </row>
    <row r="26" spans="2:5" ht="15" customHeight="1" x14ac:dyDescent="0.2">
      <c r="B26" s="21"/>
      <c r="C26" s="22" t="s">
        <v>27</v>
      </c>
      <c r="D26" s="23" t="s">
        <v>28</v>
      </c>
      <c r="E26" s="24">
        <v>5000</v>
      </c>
    </row>
    <row r="27" spans="2:5" x14ac:dyDescent="0.2">
      <c r="B27" s="25"/>
      <c r="C27" s="25"/>
      <c r="D27" s="25"/>
      <c r="E27" s="26"/>
    </row>
    <row r="28" spans="2:5" ht="30" customHeight="1" thickBot="1" x14ac:dyDescent="0.25">
      <c r="B28" s="14" t="s">
        <v>2</v>
      </c>
      <c r="C28" s="14" t="s">
        <v>3</v>
      </c>
      <c r="D28" s="15" t="s">
        <v>4</v>
      </c>
      <c r="E28" s="16" t="s">
        <v>5</v>
      </c>
    </row>
    <row r="29" spans="2:5" ht="21" customHeight="1" thickTop="1" x14ac:dyDescent="0.2">
      <c r="B29" s="17" t="s">
        <v>29</v>
      </c>
      <c r="C29" s="18"/>
      <c r="D29" s="19" t="s">
        <v>30</v>
      </c>
      <c r="E29" s="20">
        <f>SUM(E30:E30)</f>
        <v>8954</v>
      </c>
    </row>
    <row r="30" spans="2:5" ht="15" customHeight="1" x14ac:dyDescent="0.2">
      <c r="B30" s="21"/>
      <c r="C30" s="22" t="s">
        <v>31</v>
      </c>
      <c r="D30" s="23" t="s">
        <v>32</v>
      </c>
      <c r="E30" s="24">
        <v>8954</v>
      </c>
    </row>
    <row r="31" spans="2:5" x14ac:dyDescent="0.2">
      <c r="B31" s="25"/>
      <c r="C31" s="25"/>
      <c r="D31" s="25"/>
      <c r="E31" s="26"/>
    </row>
    <row r="32" spans="2:5" ht="30" customHeight="1" thickBot="1" x14ac:dyDescent="0.25">
      <c r="B32" s="14" t="s">
        <v>2</v>
      </c>
      <c r="C32" s="14" t="s">
        <v>3</v>
      </c>
      <c r="D32" s="15" t="s">
        <v>4</v>
      </c>
      <c r="E32" s="16" t="s">
        <v>5</v>
      </c>
    </row>
    <row r="33" spans="2:5" ht="21" customHeight="1" thickTop="1" x14ac:dyDescent="0.2">
      <c r="B33" s="17" t="s">
        <v>33</v>
      </c>
      <c r="C33" s="18"/>
      <c r="D33" s="19" t="s">
        <v>34</v>
      </c>
      <c r="E33" s="20">
        <f>SUM(E34:E34)</f>
        <v>15000</v>
      </c>
    </row>
    <row r="34" spans="2:5" ht="15" customHeight="1" x14ac:dyDescent="0.2">
      <c r="B34" s="21"/>
      <c r="C34" s="22" t="s">
        <v>35</v>
      </c>
      <c r="D34" s="23" t="s">
        <v>36</v>
      </c>
      <c r="E34" s="24">
        <v>15000</v>
      </c>
    </row>
    <row r="35" spans="2:5" x14ac:dyDescent="0.2">
      <c r="B35" s="25"/>
      <c r="C35" s="25"/>
      <c r="D35" s="25"/>
      <c r="E35" s="26"/>
    </row>
    <row r="36" spans="2:5" ht="30" customHeight="1" thickBot="1" x14ac:dyDescent="0.25">
      <c r="B36" s="14" t="s">
        <v>2</v>
      </c>
      <c r="C36" s="14" t="s">
        <v>3</v>
      </c>
      <c r="D36" s="15" t="s">
        <v>4</v>
      </c>
      <c r="E36" s="16" t="s">
        <v>5</v>
      </c>
    </row>
    <row r="37" spans="2:5" ht="21" customHeight="1" thickTop="1" x14ac:dyDescent="0.2">
      <c r="B37" s="17" t="s">
        <v>37</v>
      </c>
      <c r="C37" s="18"/>
      <c r="D37" s="19" t="s">
        <v>38</v>
      </c>
      <c r="E37" s="20">
        <f>SUM(E38:E39)</f>
        <v>12696</v>
      </c>
    </row>
    <row r="38" spans="2:5" ht="15" customHeight="1" x14ac:dyDescent="0.2">
      <c r="B38" s="21"/>
      <c r="C38" s="22" t="s">
        <v>39</v>
      </c>
      <c r="D38" s="23" t="s">
        <v>40</v>
      </c>
      <c r="E38" s="24">
        <v>6327</v>
      </c>
    </row>
    <row r="39" spans="2:5" ht="15" customHeight="1" x14ac:dyDescent="0.2">
      <c r="B39" s="21"/>
      <c r="C39" s="22" t="s">
        <v>31</v>
      </c>
      <c r="D39" s="23" t="s">
        <v>32</v>
      </c>
      <c r="E39" s="24">
        <v>6369</v>
      </c>
    </row>
    <row r="40" spans="2:5" x14ac:dyDescent="0.2">
      <c r="B40" s="25"/>
      <c r="C40" s="25"/>
      <c r="D40" s="25"/>
      <c r="E40" s="26"/>
    </row>
    <row r="41" spans="2:5" ht="30" customHeight="1" thickBot="1" x14ac:dyDescent="0.25">
      <c r="B41" s="14" t="s">
        <v>2</v>
      </c>
      <c r="C41" s="14" t="s">
        <v>3</v>
      </c>
      <c r="D41" s="15" t="s">
        <v>4</v>
      </c>
      <c r="E41" s="16" t="s">
        <v>5</v>
      </c>
    </row>
    <row r="42" spans="2:5" ht="21" customHeight="1" thickTop="1" x14ac:dyDescent="0.2">
      <c r="B42" s="17" t="s">
        <v>41</v>
      </c>
      <c r="C42" s="18"/>
      <c r="D42" s="19" t="s">
        <v>42</v>
      </c>
      <c r="E42" s="20">
        <f>SUM(E43:E43)</f>
        <v>11958</v>
      </c>
    </row>
    <row r="43" spans="2:5" ht="15" customHeight="1" x14ac:dyDescent="0.2">
      <c r="B43" s="21"/>
      <c r="C43" s="22" t="s">
        <v>39</v>
      </c>
      <c r="D43" s="23" t="s">
        <v>40</v>
      </c>
      <c r="E43" s="24">
        <v>11958</v>
      </c>
    </row>
    <row r="44" spans="2:5" x14ac:dyDescent="0.2">
      <c r="B44" s="25"/>
      <c r="C44" s="25"/>
      <c r="D44" s="25"/>
      <c r="E44" s="26"/>
    </row>
    <row r="45" spans="2:5" ht="30" customHeight="1" thickBot="1" x14ac:dyDescent="0.25">
      <c r="B45" s="14" t="s">
        <v>2</v>
      </c>
      <c r="C45" s="14" t="s">
        <v>3</v>
      </c>
      <c r="D45" s="15" t="s">
        <v>4</v>
      </c>
      <c r="E45" s="16" t="s">
        <v>5</v>
      </c>
    </row>
    <row r="46" spans="2:5" ht="21" customHeight="1" thickTop="1" x14ac:dyDescent="0.2">
      <c r="B46" s="17" t="s">
        <v>43</v>
      </c>
      <c r="C46" s="18"/>
      <c r="D46" s="19" t="s">
        <v>44</v>
      </c>
      <c r="E46" s="20">
        <f>SUM(E47:E49)</f>
        <v>4026</v>
      </c>
    </row>
    <row r="47" spans="2:5" ht="15" customHeight="1" x14ac:dyDescent="0.2">
      <c r="B47" s="21"/>
      <c r="C47" s="22" t="s">
        <v>45</v>
      </c>
      <c r="D47" s="23" t="s">
        <v>46</v>
      </c>
      <c r="E47" s="24">
        <v>1692</v>
      </c>
    </row>
    <row r="48" spans="2:5" ht="15" customHeight="1" x14ac:dyDescent="0.2">
      <c r="B48" s="21"/>
      <c r="C48" s="22" t="s">
        <v>47</v>
      </c>
      <c r="D48" s="23" t="s">
        <v>48</v>
      </c>
      <c r="E48" s="24">
        <v>1500</v>
      </c>
    </row>
    <row r="49" spans="2:5" ht="15" customHeight="1" x14ac:dyDescent="0.2">
      <c r="B49" s="21"/>
      <c r="C49" s="22" t="s">
        <v>49</v>
      </c>
      <c r="D49" s="23" t="s">
        <v>50</v>
      </c>
      <c r="E49" s="24">
        <v>834</v>
      </c>
    </row>
    <row r="50" spans="2:5" x14ac:dyDescent="0.2">
      <c r="B50" s="25"/>
      <c r="C50" s="25"/>
      <c r="D50" s="25"/>
      <c r="E50" s="26"/>
    </row>
    <row r="51" spans="2:5" ht="30" customHeight="1" thickBot="1" x14ac:dyDescent="0.25">
      <c r="B51" s="14" t="s">
        <v>2</v>
      </c>
      <c r="C51" s="14" t="s">
        <v>3</v>
      </c>
      <c r="D51" s="15" t="s">
        <v>4</v>
      </c>
      <c r="E51" s="16" t="s">
        <v>5</v>
      </c>
    </row>
    <row r="52" spans="2:5" ht="21" customHeight="1" thickTop="1" x14ac:dyDescent="0.2">
      <c r="B52" s="17" t="s">
        <v>51</v>
      </c>
      <c r="C52" s="18"/>
      <c r="D52" s="19" t="s">
        <v>52</v>
      </c>
      <c r="E52" s="20">
        <f>SUM(E53:E53)</f>
        <v>1000</v>
      </c>
    </row>
    <row r="53" spans="2:5" ht="15" customHeight="1" x14ac:dyDescent="0.2">
      <c r="B53" s="21"/>
      <c r="C53" s="22" t="s">
        <v>53</v>
      </c>
      <c r="D53" s="23" t="s">
        <v>54</v>
      </c>
      <c r="E53" s="24">
        <v>1000</v>
      </c>
    </row>
    <row r="54" spans="2:5" x14ac:dyDescent="0.2">
      <c r="B54" s="25"/>
      <c r="C54" s="25"/>
      <c r="D54" s="25"/>
      <c r="E54" s="26"/>
    </row>
    <row r="55" spans="2:5" ht="30" customHeight="1" thickBot="1" x14ac:dyDescent="0.25">
      <c r="B55" s="14" t="s">
        <v>2</v>
      </c>
      <c r="C55" s="14" t="s">
        <v>3</v>
      </c>
      <c r="D55" s="15" t="s">
        <v>4</v>
      </c>
      <c r="E55" s="16" t="s">
        <v>5</v>
      </c>
    </row>
    <row r="56" spans="2:5" ht="21" customHeight="1" thickTop="1" x14ac:dyDescent="0.2">
      <c r="B56" s="17" t="s">
        <v>55</v>
      </c>
      <c r="C56" s="18"/>
      <c r="D56" s="19" t="s">
        <v>56</v>
      </c>
      <c r="E56" s="20">
        <f>SUM(E57:E57)</f>
        <v>1000</v>
      </c>
    </row>
    <row r="57" spans="2:5" ht="15" customHeight="1" x14ac:dyDescent="0.2">
      <c r="B57" s="21"/>
      <c r="C57" s="22" t="s">
        <v>39</v>
      </c>
      <c r="D57" s="23" t="s">
        <v>40</v>
      </c>
      <c r="E57" s="24">
        <v>1000</v>
      </c>
    </row>
    <row r="58" spans="2:5" x14ac:dyDescent="0.2">
      <c r="B58" s="25"/>
      <c r="C58" s="25"/>
      <c r="D58" s="25"/>
      <c r="E58" s="26"/>
    </row>
    <row r="59" spans="2:5" ht="30" customHeight="1" thickBot="1" x14ac:dyDescent="0.25">
      <c r="B59" s="14" t="s">
        <v>2</v>
      </c>
      <c r="C59" s="14" t="s">
        <v>3</v>
      </c>
      <c r="D59" s="15" t="s">
        <v>4</v>
      </c>
      <c r="E59" s="16" t="s">
        <v>5</v>
      </c>
    </row>
    <row r="60" spans="2:5" ht="29.25" customHeight="1" thickTop="1" x14ac:dyDescent="0.2">
      <c r="B60" s="17" t="s">
        <v>57</v>
      </c>
      <c r="C60" s="18"/>
      <c r="D60" s="19" t="s">
        <v>58</v>
      </c>
      <c r="E60" s="20">
        <f>SUM(E61:E61)</f>
        <v>11000</v>
      </c>
    </row>
    <row r="61" spans="2:5" ht="15" customHeight="1" x14ac:dyDescent="0.2">
      <c r="B61" s="21"/>
      <c r="C61" s="22" t="s">
        <v>39</v>
      </c>
      <c r="D61" s="23" t="s">
        <v>40</v>
      </c>
      <c r="E61" s="24">
        <v>11000</v>
      </c>
    </row>
    <row r="62" spans="2:5" x14ac:dyDescent="0.2">
      <c r="B62" s="25"/>
      <c r="C62" s="25"/>
      <c r="D62" s="25"/>
      <c r="E62" s="26"/>
    </row>
    <row r="63" spans="2:5" ht="30" customHeight="1" thickBot="1" x14ac:dyDescent="0.25">
      <c r="B63" s="14" t="s">
        <v>2</v>
      </c>
      <c r="C63" s="14" t="s">
        <v>3</v>
      </c>
      <c r="D63" s="15" t="s">
        <v>4</v>
      </c>
      <c r="E63" s="16" t="s">
        <v>5</v>
      </c>
    </row>
    <row r="64" spans="2:5" ht="21" customHeight="1" thickTop="1" x14ac:dyDescent="0.2">
      <c r="B64" s="17" t="s">
        <v>59</v>
      </c>
      <c r="C64" s="18"/>
      <c r="D64" s="19" t="s">
        <v>60</v>
      </c>
      <c r="E64" s="20">
        <f>SUM(E65:E65)</f>
        <v>600</v>
      </c>
    </row>
    <row r="65" spans="2:5" ht="15" customHeight="1" x14ac:dyDescent="0.2">
      <c r="B65" s="21"/>
      <c r="C65" s="22" t="s">
        <v>45</v>
      </c>
      <c r="D65" s="23" t="s">
        <v>46</v>
      </c>
      <c r="E65" s="24">
        <v>600</v>
      </c>
    </row>
    <row r="66" spans="2:5" x14ac:dyDescent="0.2">
      <c r="B66" s="25"/>
      <c r="C66" s="25"/>
      <c r="D66" s="25"/>
      <c r="E66" s="26"/>
    </row>
    <row r="67" spans="2:5" ht="30" customHeight="1" thickBot="1" x14ac:dyDescent="0.25">
      <c r="B67" s="14" t="s">
        <v>2</v>
      </c>
      <c r="C67" s="14" t="s">
        <v>3</v>
      </c>
      <c r="D67" s="15" t="s">
        <v>4</v>
      </c>
      <c r="E67" s="16" t="s">
        <v>5</v>
      </c>
    </row>
    <row r="68" spans="2:5" ht="21" customHeight="1" thickTop="1" x14ac:dyDescent="0.2">
      <c r="B68" s="17" t="s">
        <v>61</v>
      </c>
      <c r="C68" s="18"/>
      <c r="D68" s="19" t="s">
        <v>62</v>
      </c>
      <c r="E68" s="20">
        <f>SUM(E69:E69)</f>
        <v>3100</v>
      </c>
    </row>
    <row r="69" spans="2:5" ht="15" customHeight="1" x14ac:dyDescent="0.2">
      <c r="B69" s="21"/>
      <c r="C69" s="22" t="s">
        <v>63</v>
      </c>
      <c r="D69" s="23" t="s">
        <v>64</v>
      </c>
      <c r="E69" s="24">
        <v>3100</v>
      </c>
    </row>
    <row r="70" spans="2:5" x14ac:dyDescent="0.2">
      <c r="B70" s="25"/>
      <c r="C70" s="25"/>
      <c r="D70" s="25"/>
      <c r="E70" s="26"/>
    </row>
    <row r="71" spans="2:5" ht="30" customHeight="1" thickBot="1" x14ac:dyDescent="0.25">
      <c r="B71" s="14" t="s">
        <v>2</v>
      </c>
      <c r="C71" s="14" t="s">
        <v>3</v>
      </c>
      <c r="D71" s="15" t="s">
        <v>4</v>
      </c>
      <c r="E71" s="16" t="s">
        <v>5</v>
      </c>
    </row>
    <row r="72" spans="2:5" ht="21" customHeight="1" thickTop="1" x14ac:dyDescent="0.2">
      <c r="B72" s="17" t="s">
        <v>65</v>
      </c>
      <c r="C72" s="18"/>
      <c r="D72" s="19" t="s">
        <v>66</v>
      </c>
      <c r="E72" s="20">
        <f>SUM(E73:E77)</f>
        <v>3603</v>
      </c>
    </row>
    <row r="73" spans="2:5" ht="15" customHeight="1" x14ac:dyDescent="0.2">
      <c r="B73" s="31"/>
      <c r="C73" s="32" t="s">
        <v>31</v>
      </c>
      <c r="D73" s="33" t="s">
        <v>32</v>
      </c>
      <c r="E73" s="34">
        <v>3500</v>
      </c>
    </row>
    <row r="74" spans="2:5" ht="15" customHeight="1" x14ac:dyDescent="0.2">
      <c r="B74" s="21"/>
      <c r="C74" s="22" t="s">
        <v>67</v>
      </c>
      <c r="D74" s="23" t="s">
        <v>68</v>
      </c>
      <c r="E74" s="24">
        <v>8</v>
      </c>
    </row>
    <row r="75" spans="2:5" ht="15" customHeight="1" x14ac:dyDescent="0.2">
      <c r="B75" s="21"/>
      <c r="C75" s="22" t="s">
        <v>69</v>
      </c>
      <c r="D75" s="23" t="s">
        <v>70</v>
      </c>
      <c r="E75" s="24">
        <v>5</v>
      </c>
    </row>
    <row r="76" spans="2:5" ht="15" customHeight="1" x14ac:dyDescent="0.2">
      <c r="B76" s="21"/>
      <c r="C76" s="22" t="s">
        <v>27</v>
      </c>
      <c r="D76" s="23" t="s">
        <v>28</v>
      </c>
      <c r="E76" s="24">
        <v>25</v>
      </c>
    </row>
    <row r="77" spans="2:5" ht="15" customHeight="1" x14ac:dyDescent="0.2">
      <c r="B77" s="35"/>
      <c r="C77" s="36" t="s">
        <v>53</v>
      </c>
      <c r="D77" s="37" t="s">
        <v>54</v>
      </c>
      <c r="E77" s="38">
        <v>65</v>
      </c>
    </row>
    <row r="78" spans="2:5" x14ac:dyDescent="0.2">
      <c r="B78" s="39"/>
      <c r="C78" s="39"/>
      <c r="D78" s="39"/>
      <c r="E78" s="40"/>
    </row>
    <row r="79" spans="2:5" ht="30" customHeight="1" thickBot="1" x14ac:dyDescent="0.25">
      <c r="B79" s="14" t="s">
        <v>2</v>
      </c>
      <c r="C79" s="14" t="s">
        <v>3</v>
      </c>
      <c r="D79" s="15" t="s">
        <v>4</v>
      </c>
      <c r="E79" s="16" t="s">
        <v>5</v>
      </c>
    </row>
    <row r="80" spans="2:5" ht="21" customHeight="1" thickTop="1" x14ac:dyDescent="0.2">
      <c r="B80" s="17" t="s">
        <v>71</v>
      </c>
      <c r="C80" s="18"/>
      <c r="D80" s="19" t="s">
        <v>72</v>
      </c>
      <c r="E80" s="20">
        <f>SUM(E81:E81)</f>
        <v>12000</v>
      </c>
    </row>
    <row r="81" spans="2:5" ht="15" customHeight="1" x14ac:dyDescent="0.2">
      <c r="B81" s="35"/>
      <c r="C81" s="36" t="s">
        <v>73</v>
      </c>
      <c r="D81" s="37" t="s">
        <v>74</v>
      </c>
      <c r="E81" s="38">
        <v>12000</v>
      </c>
    </row>
    <row r="82" spans="2:5" ht="13.5" thickBot="1" x14ac:dyDescent="0.25">
      <c r="B82" s="25"/>
      <c r="C82" s="25"/>
      <c r="D82" s="25"/>
      <c r="E82" s="26"/>
    </row>
    <row r="83" spans="2:5" ht="15" customHeight="1" thickBot="1" x14ac:dyDescent="0.25">
      <c r="B83" s="27" t="s">
        <v>75</v>
      </c>
      <c r="C83" s="28"/>
      <c r="D83" s="29"/>
      <c r="E83" s="30">
        <f>E80+E72+E68+E64+E60+E56+E52+E46+E42+E37+E33+E29+E25+E21</f>
        <v>162937</v>
      </c>
    </row>
    <row r="84" spans="2:5" x14ac:dyDescent="0.2">
      <c r="B84" s="12"/>
      <c r="C84" s="12"/>
      <c r="D84" s="4"/>
      <c r="E84" s="13"/>
    </row>
    <row r="85" spans="2:5" x14ac:dyDescent="0.2">
      <c r="B85" s="12"/>
      <c r="C85" s="12"/>
      <c r="D85" s="4"/>
      <c r="E85" s="13"/>
    </row>
    <row r="86" spans="2:5" ht="30" customHeight="1" thickBot="1" x14ac:dyDescent="0.25">
      <c r="B86" s="14" t="s">
        <v>2</v>
      </c>
      <c r="C86" s="14" t="s">
        <v>3</v>
      </c>
      <c r="D86" s="15" t="s">
        <v>4</v>
      </c>
      <c r="E86" s="16" t="s">
        <v>5</v>
      </c>
    </row>
    <row r="87" spans="2:5" ht="21" customHeight="1" thickTop="1" x14ac:dyDescent="0.2">
      <c r="B87" s="17" t="s">
        <v>43</v>
      </c>
      <c r="C87" s="18"/>
      <c r="D87" s="19" t="s">
        <v>44</v>
      </c>
      <c r="E87" s="20">
        <f>SUM(E88:E89)</f>
        <v>40000</v>
      </c>
    </row>
    <row r="88" spans="2:5" ht="15" customHeight="1" x14ac:dyDescent="0.2">
      <c r="B88" s="21"/>
      <c r="C88" s="22" t="s">
        <v>76</v>
      </c>
      <c r="D88" s="23" t="s">
        <v>77</v>
      </c>
      <c r="E88" s="24">
        <v>10000</v>
      </c>
    </row>
    <row r="89" spans="2:5" ht="15" customHeight="1" x14ac:dyDescent="0.2">
      <c r="B89" s="21"/>
      <c r="C89" s="22" t="s">
        <v>78</v>
      </c>
      <c r="D89" s="23" t="s">
        <v>79</v>
      </c>
      <c r="E89" s="24">
        <v>30000</v>
      </c>
    </row>
    <row r="90" spans="2:5" x14ac:dyDescent="0.2">
      <c r="B90" s="25"/>
      <c r="C90" s="25"/>
      <c r="D90" s="25"/>
      <c r="E90" s="26"/>
    </row>
    <row r="91" spans="2:5" ht="30" customHeight="1" thickBot="1" x14ac:dyDescent="0.25">
      <c r="B91" s="14" t="s">
        <v>2</v>
      </c>
      <c r="C91" s="14" t="s">
        <v>3</v>
      </c>
      <c r="D91" s="15" t="s">
        <v>4</v>
      </c>
      <c r="E91" s="16" t="s">
        <v>5</v>
      </c>
    </row>
    <row r="92" spans="2:5" ht="21" customHeight="1" thickTop="1" x14ac:dyDescent="0.2">
      <c r="B92" s="17" t="s">
        <v>61</v>
      </c>
      <c r="C92" s="18"/>
      <c r="D92" s="19" t="s">
        <v>62</v>
      </c>
      <c r="E92" s="20">
        <f>SUM(E93:E93)</f>
        <v>15980</v>
      </c>
    </row>
    <row r="93" spans="2:5" ht="15" customHeight="1" x14ac:dyDescent="0.2">
      <c r="B93" s="21"/>
      <c r="C93" s="22" t="s">
        <v>80</v>
      </c>
      <c r="D93" s="23" t="s">
        <v>81</v>
      </c>
      <c r="E93" s="24">
        <v>15980</v>
      </c>
    </row>
    <row r="94" spans="2:5" ht="13.5" thickBot="1" x14ac:dyDescent="0.25">
      <c r="B94" s="25"/>
      <c r="C94" s="25"/>
      <c r="D94" s="25"/>
      <c r="E94" s="26"/>
    </row>
    <row r="95" spans="2:5" ht="15" customHeight="1" thickBot="1" x14ac:dyDescent="0.25">
      <c r="B95" s="27" t="s">
        <v>82</v>
      </c>
      <c r="C95" s="28"/>
      <c r="D95" s="29"/>
      <c r="E95" s="30">
        <f>E92+E87</f>
        <v>55980</v>
      </c>
    </row>
    <row r="96" spans="2:5" x14ac:dyDescent="0.2">
      <c r="B96" s="12"/>
      <c r="C96" s="12"/>
      <c r="D96" s="4"/>
      <c r="E96" s="13"/>
    </row>
    <row r="97" spans="2:5" x14ac:dyDescent="0.2">
      <c r="B97" s="12"/>
      <c r="C97" s="12"/>
      <c r="D97" s="4"/>
      <c r="E97" s="13"/>
    </row>
    <row r="98" spans="2:5" ht="30" customHeight="1" thickBot="1" x14ac:dyDescent="0.25">
      <c r="B98" s="14" t="s">
        <v>2</v>
      </c>
      <c r="C98" s="14" t="s">
        <v>3</v>
      </c>
      <c r="D98" s="15" t="s">
        <v>4</v>
      </c>
      <c r="E98" s="16" t="s">
        <v>5</v>
      </c>
    </row>
    <row r="99" spans="2:5" ht="21" customHeight="1" thickTop="1" x14ac:dyDescent="0.2">
      <c r="B99" s="17" t="s">
        <v>6</v>
      </c>
      <c r="C99" s="18"/>
      <c r="D99" s="19" t="s">
        <v>7</v>
      </c>
      <c r="E99" s="20">
        <f>SUM(E100:E112)</f>
        <v>3565454</v>
      </c>
    </row>
    <row r="100" spans="2:5" ht="27.75" customHeight="1" x14ac:dyDescent="0.2">
      <c r="B100" s="21"/>
      <c r="C100" s="22" t="s">
        <v>83</v>
      </c>
      <c r="D100" s="23" t="s">
        <v>84</v>
      </c>
      <c r="E100" s="24">
        <v>114252</v>
      </c>
    </row>
    <row r="101" spans="2:5" ht="15" customHeight="1" x14ac:dyDescent="0.2">
      <c r="B101" s="21"/>
      <c r="C101" s="22" t="s">
        <v>85</v>
      </c>
      <c r="D101" s="23" t="s">
        <v>86</v>
      </c>
      <c r="E101" s="24">
        <v>850</v>
      </c>
    </row>
    <row r="102" spans="2:5" ht="15" customHeight="1" x14ac:dyDescent="0.2">
      <c r="B102" s="21"/>
      <c r="C102" s="22" t="s">
        <v>87</v>
      </c>
      <c r="D102" s="23" t="s">
        <v>88</v>
      </c>
      <c r="E102" s="24">
        <v>254579</v>
      </c>
    </row>
    <row r="103" spans="2:5" ht="15" customHeight="1" x14ac:dyDescent="0.2">
      <c r="B103" s="21"/>
      <c r="C103" s="22" t="s">
        <v>89</v>
      </c>
      <c r="D103" s="23" t="s">
        <v>90</v>
      </c>
      <c r="E103" s="24">
        <v>221</v>
      </c>
    </row>
    <row r="104" spans="2:5" ht="27.75" customHeight="1" x14ac:dyDescent="0.2">
      <c r="B104" s="21"/>
      <c r="C104" s="22" t="s">
        <v>91</v>
      </c>
      <c r="D104" s="23" t="s">
        <v>92</v>
      </c>
      <c r="E104" s="24">
        <v>737</v>
      </c>
    </row>
    <row r="105" spans="2:5" ht="15" customHeight="1" x14ac:dyDescent="0.2">
      <c r="B105" s="21"/>
      <c r="C105" s="22" t="s">
        <v>93</v>
      </c>
      <c r="D105" s="23" t="s">
        <v>94</v>
      </c>
      <c r="E105" s="24">
        <v>41000</v>
      </c>
    </row>
    <row r="106" spans="2:5" ht="15" customHeight="1" x14ac:dyDescent="0.2">
      <c r="B106" s="21"/>
      <c r="C106" s="22" t="s">
        <v>95</v>
      </c>
      <c r="D106" s="23" t="s">
        <v>96</v>
      </c>
      <c r="E106" s="24">
        <v>2646</v>
      </c>
    </row>
    <row r="107" spans="2:5" ht="15" customHeight="1" x14ac:dyDescent="0.2">
      <c r="B107" s="21"/>
      <c r="C107" s="22" t="s">
        <v>97</v>
      </c>
      <c r="D107" s="23" t="s">
        <v>98</v>
      </c>
      <c r="E107" s="24">
        <v>23196</v>
      </c>
    </row>
    <row r="108" spans="2:5" ht="15" customHeight="1" x14ac:dyDescent="0.2">
      <c r="B108" s="21"/>
      <c r="C108" s="22" t="s">
        <v>99</v>
      </c>
      <c r="D108" s="23" t="s">
        <v>100</v>
      </c>
      <c r="E108" s="24">
        <v>1030</v>
      </c>
    </row>
    <row r="109" spans="2:5" ht="15" customHeight="1" x14ac:dyDescent="0.2">
      <c r="B109" s="21"/>
      <c r="C109" s="22" t="s">
        <v>101</v>
      </c>
      <c r="D109" s="23" t="s">
        <v>102</v>
      </c>
      <c r="E109" s="24">
        <v>104419</v>
      </c>
    </row>
    <row r="110" spans="2:5" ht="15" customHeight="1" x14ac:dyDescent="0.2">
      <c r="B110" s="21"/>
      <c r="C110" s="22" t="s">
        <v>103</v>
      </c>
      <c r="D110" s="23" t="s">
        <v>104</v>
      </c>
      <c r="E110" s="24">
        <v>578400</v>
      </c>
    </row>
    <row r="111" spans="2:5" ht="15" customHeight="1" x14ac:dyDescent="0.2">
      <c r="B111" s="21"/>
      <c r="C111" s="22" t="s">
        <v>105</v>
      </c>
      <c r="D111" s="23" t="s">
        <v>106</v>
      </c>
      <c r="E111" s="24">
        <v>2434339</v>
      </c>
    </row>
    <row r="112" spans="2:5" ht="15" customHeight="1" x14ac:dyDescent="0.2">
      <c r="B112" s="21"/>
      <c r="C112" s="22" t="s">
        <v>107</v>
      </c>
      <c r="D112" s="23" t="s">
        <v>108</v>
      </c>
      <c r="E112" s="24">
        <v>9785</v>
      </c>
    </row>
    <row r="113" spans="2:5" ht="13.5" thickBot="1" x14ac:dyDescent="0.25">
      <c r="B113" s="25"/>
      <c r="C113" s="25"/>
      <c r="D113" s="25"/>
      <c r="E113" s="26"/>
    </row>
    <row r="114" spans="2:5" ht="15" customHeight="1" thickBot="1" x14ac:dyDescent="0.25">
      <c r="B114" s="27" t="s">
        <v>109</v>
      </c>
      <c r="C114" s="28"/>
      <c r="D114" s="29"/>
      <c r="E114" s="30">
        <f>E99</f>
        <v>3565454</v>
      </c>
    </row>
    <row r="115" spans="2:5" x14ac:dyDescent="0.2">
      <c r="B115" s="12"/>
      <c r="C115" s="12"/>
      <c r="D115" s="4"/>
      <c r="E115" s="13"/>
    </row>
    <row r="116" spans="2:5" ht="13.5" thickBot="1" x14ac:dyDescent="0.25">
      <c r="B116" s="12"/>
      <c r="C116" s="12"/>
      <c r="D116" s="4"/>
      <c r="E116" s="13"/>
    </row>
    <row r="117" spans="2:5" ht="15" customHeight="1" thickBot="1" x14ac:dyDescent="0.25">
      <c r="B117" s="27" t="s">
        <v>110</v>
      </c>
      <c r="C117" s="28"/>
      <c r="D117" s="29"/>
      <c r="E117" s="30">
        <f>E99+E92+E87+E80+E72+E68+E64+E60+E56+E52+E46+E42+E37+E33+E29+E25+E21+E8</f>
        <v>8561021</v>
      </c>
    </row>
  </sheetData>
  <customSheetViews>
    <customSheetView guid="{438D1B2C-61DB-4B83-849D-82DDE97CEFCF}" showGridLines="0" hiddenRows="1" topLeftCell="A2">
      <selection activeCell="F4" sqref="F4"/>
      <rowBreaks count="1" manualBreakCount="1">
        <brk id="40" max="16383" man="1"/>
      </rowBreaks>
      <pageMargins left="0.78740157480314965" right="0.78740157480314965" top="0.98425196850393704" bottom="0.98425196850393704" header="0.51181102362204722" footer="0.51181102362204722"/>
      <printOptions horizontalCentered="1"/>
      <pageSetup paperSize="9" firstPageNumber="3" orientation="portrait" r:id="rId1"/>
      <headerFooter>
        <oddHeader>&amp;L&amp;"Tahoma,Tučné"&amp;9Usnesení č. 12/996 - Příloha č. 1 &amp;"Tahoma,Obyčejné"
Počet stran přílohy: 3&amp;R&amp;"Tahoma,Obyčejné"&amp;9Strana &amp;P</oddHeader>
      </headerFooter>
    </customSheetView>
    <customSheetView guid="{D3CEB77D-079D-474D-B9C4-720154785C59}" showPageBreaks="1" showGridLines="0" hiddenRows="1" topLeftCell="A2">
      <selection activeCell="F4" sqref="F4"/>
      <rowBreaks count="1" manualBreakCount="1">
        <brk id="40" max="16383" man="1"/>
      </rowBreaks>
      <pageMargins left="0.78740157480314965" right="0.78740157480314965" top="0.98425196850393704" bottom="0.98425196850393704" header="0.51181102362204722" footer="0.51181102362204722"/>
      <printOptions horizontalCentered="1"/>
      <pageSetup paperSize="9" firstPageNumber="3" orientation="portrait" r:id="rId2"/>
      <headerFooter>
        <oddHeader>&amp;L&amp;"Tahoma,Tučné"&amp;9Usnesení č. 12/996 - Příloha č. 1 &amp;"Tahoma,Obyčejné"
Počet stran přílohy: 3&amp;R&amp;"Tahoma,Obyčejné"&amp;9Strana &amp;P</oddHeader>
      </headerFooter>
    </customSheetView>
  </customSheetViews>
  <printOptions horizontalCentered="1"/>
  <pageMargins left="0.78740157480314965" right="0.78740157480314965" top="0.98425196850393704" bottom="0.98425196850393704" header="0.51181102362204722" footer="0.51181102362204722"/>
  <pageSetup paperSize="9" firstPageNumber="3" orientation="portrait" r:id="rId3"/>
  <headerFooter>
    <oddHeader>&amp;L&amp;"Tahoma,Tučné"&amp;9Usnesení č. 12/996 - Příloha č. 1 &amp;"Tahoma,Obyčejné"
Počet stran přílohy: 3&amp;R&amp;"Tahoma,Obyčejné"&amp;9Strana &amp;P</oddHeader>
  </headerFooter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Příjmy</vt:lpstr>
    </vt:vector>
  </TitlesOfParts>
  <Company>KUMSK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Dračková Renáta</cp:lastModifiedBy>
  <cp:lastPrinted>2014-12-12T13:33:35Z</cp:lastPrinted>
  <dcterms:created xsi:type="dcterms:W3CDTF">2014-12-12T13:28:35Z</dcterms:created>
  <dcterms:modified xsi:type="dcterms:W3CDTF">2014-12-15T10:32:21Z</dcterms:modified>
</cp:coreProperties>
</file>