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955" windowHeight="10995" activeTab="0"/>
  </bookViews>
  <sheets>
    <sheet name="KSS 2015 - návrh podpoření" sheetId="1" r:id="rId1"/>
  </sheets>
  <definedNames>
    <definedName name="_xlnm.Print_Titles" localSheetId="0">'KSS 2015 - návrh podpoření'!$5:$5</definedName>
    <definedName name="_xlnm.Print_Area" localSheetId="0">'KSS 2015 - návrh podpoření'!$A$1:$K$34</definedName>
    <definedName name="Z_24CFD4EB_6668_477C_BC86_6FAFFF5A3CB3_.wvu.FilterData" localSheetId="0" hidden="1">'KSS 2015 - návrh podpoření'!$A$5:$K$31</definedName>
    <definedName name="Z_24CFD4EB_6668_477C_BC86_6FAFFF5A3CB3_.wvu.PrintArea" localSheetId="0" hidden="1">'KSS 2015 - návrh podpoření'!$A$1:$K$34</definedName>
    <definedName name="Z_24CFD4EB_6668_477C_BC86_6FAFFF5A3CB3_.wvu.PrintTitles" localSheetId="0" hidden="1">'KSS 2015 - návrh podpoření'!$5:$5</definedName>
    <definedName name="Z_5CD568FB_F9F3_470E_A989_7B040FE15F38_.wvu.FilterData" localSheetId="0" hidden="1">'KSS 2015 - návrh podpoření'!$A$5:$K$31</definedName>
    <definedName name="Z_5CD568FB_F9F3_470E_A989_7B040FE15F38_.wvu.PrintArea" localSheetId="0" hidden="1">'KSS 2015 - návrh podpoření'!$A$1:$K$34</definedName>
    <definedName name="Z_5CD568FB_F9F3_470E_A989_7B040FE15F38_.wvu.PrintTitles" localSheetId="0" hidden="1">'KSS 2015 - návrh podpoření'!$5:$5</definedName>
  </definedNames>
  <calcPr fullCalcOnLoad="1"/>
</workbook>
</file>

<file path=xl/sharedStrings.xml><?xml version="1.0" encoding="utf-8"?>
<sst xmlns="http://schemas.openxmlformats.org/spreadsheetml/2006/main" count="153" uniqueCount="89">
  <si>
    <t>Poskytnutí účelových dotací z rozpočtu kraje v Programu na podporu zvýšení kvality sociálních služeb poskytovaných v Moravskoslezském kraji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</si>
  <si>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</si>
  <si>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</si>
  <si>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</si>
  <si>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</si>
  <si>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</si>
  <si>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</si>
  <si>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</si>
  <si>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</si>
  <si>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</si>
  <si>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</si>
  <si>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</si>
  <si>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03/15</t>
  </si>
  <si>
    <t>KSS 2/15</t>
  </si>
  <si>
    <t>MIKASA z.s.</t>
  </si>
  <si>
    <t xml:space="preserve">spolek </t>
  </si>
  <si>
    <t xml:space="preserve">Specializační vzdělávání pracovníků MIKASA ve vztahu k cílové skupině osob s PAS a poruchami chování středně těžkým a těžkým kombinovaným postižením </t>
  </si>
  <si>
    <t xml:space="preserve">neinvestiční </t>
  </si>
  <si>
    <t>04/15</t>
  </si>
  <si>
    <t>KSS 1/15</t>
  </si>
  <si>
    <t xml:space="preserve">Česká provincie Kongregace Dcer Božské lásky </t>
  </si>
  <si>
    <t>00494453</t>
  </si>
  <si>
    <t>církevní organizace</t>
  </si>
  <si>
    <t xml:space="preserve">Rekonstrukce výtahu v domově pro seniory </t>
  </si>
  <si>
    <t xml:space="preserve">investiční </t>
  </si>
  <si>
    <t>07/15</t>
  </si>
  <si>
    <t>Centrum pro dětský sluch Tamtam, o.p.s.</t>
  </si>
  <si>
    <t>00499811</t>
  </si>
  <si>
    <t xml:space="preserve">obecně prospěšná společnost </t>
  </si>
  <si>
    <t xml:space="preserve">Naše dítě neslyší - domluvíme se? </t>
  </si>
  <si>
    <t>08/15</t>
  </si>
  <si>
    <t>KSS 3/15</t>
  </si>
  <si>
    <t xml:space="preserve">Do rodin novým autem </t>
  </si>
  <si>
    <t>12/15</t>
  </si>
  <si>
    <t>Centrum pro rodinu a sociální péči z.s.</t>
  </si>
  <si>
    <t xml:space="preserve">Podpora supervize a vzdělávání v Projektu Výzva </t>
  </si>
  <si>
    <t>21/15</t>
  </si>
  <si>
    <t xml:space="preserve">Charita Hlučín </t>
  </si>
  <si>
    <t xml:space="preserve">"Nové za nabourané" - automobil pro pečovatelskou službu </t>
  </si>
  <si>
    <t>20/15</t>
  </si>
  <si>
    <t xml:space="preserve">"Nahoru a do vany" - zvedák a sprchový vozík pro Charitní domov sv. Mikuláše </t>
  </si>
  <si>
    <t>31/15</t>
  </si>
  <si>
    <t>Tyfloservis, o.p.s.</t>
  </si>
  <si>
    <t>26200481</t>
  </si>
  <si>
    <t>obecně prospěšná společnost</t>
  </si>
  <si>
    <t>Kompenzační pomůcky pro zrakově postižené</t>
  </si>
  <si>
    <t>neinvestiční</t>
  </si>
  <si>
    <t>investiční</t>
  </si>
  <si>
    <t>39/15</t>
  </si>
  <si>
    <t>Slezská diakonie</t>
  </si>
  <si>
    <t>Zkvalitnění prostředí a podmínek sociálních služeb v oblasti Těšínsko</t>
  </si>
  <si>
    <t>44/15</t>
  </si>
  <si>
    <t>Charita Opava</t>
  </si>
  <si>
    <t>43964591</t>
  </si>
  <si>
    <t>Doprava v domě pro nevidomé</t>
  </si>
  <si>
    <t>45/15</t>
  </si>
  <si>
    <t>SPOLEČNĚ-JEKHETANE, o.p.s.</t>
  </si>
  <si>
    <t>Evaluace standardů kvality sociálních služeb SPOLEČNĚ-JEKHETANE, o.p.s.</t>
  </si>
  <si>
    <t>49/15</t>
  </si>
  <si>
    <t>Armáda spásy v České republice, z.s.</t>
  </si>
  <si>
    <t>spolek</t>
  </si>
  <si>
    <t>Zvýšení kvality služby domova se zvláštním režimem Přístav</t>
  </si>
  <si>
    <t>53/15</t>
  </si>
  <si>
    <t>UnikaCentrum, o.p.s.</t>
  </si>
  <si>
    <t>Vzdělávání a rozvoj pracovníků sociální rehabilitace pro osoby s duševním onemocněním</t>
  </si>
  <si>
    <t>54/15</t>
  </si>
  <si>
    <t xml:space="preserve">Pořízení kompenzačních pomůcek v rámci služby sociální rehabilitace pro osoby se zrakovým postižením </t>
  </si>
  <si>
    <t>01/15</t>
  </si>
  <si>
    <t>Althaia o.p.s.</t>
  </si>
  <si>
    <t xml:space="preserve">Automobil pro sociálně aktivizační službu pro rodiny s dětmi </t>
  </si>
  <si>
    <t>38/15</t>
  </si>
  <si>
    <t>Nové příležitosti - alternativní komunikace, zpřístupnění dílny</t>
  </si>
  <si>
    <t>51/15</t>
  </si>
  <si>
    <t>TyfloCentrum Ostrava, o.p.s.</t>
  </si>
  <si>
    <t>Kompenzační pomůcky pro zapůjčení a vyzkoušení</t>
  </si>
  <si>
    <t>05/15</t>
  </si>
  <si>
    <t>Podpora alternativní komunikace u osob se středně těžkým a těžkým mentálním postižením, více vadami a autismem</t>
  </si>
  <si>
    <t>10/15</t>
  </si>
  <si>
    <t xml:space="preserve">Diakonie ČCE - středisko v Rýmařově </t>
  </si>
  <si>
    <t xml:space="preserve">Automobil pro zajištění činnosti pečovatelské služby </t>
  </si>
  <si>
    <t>35/15</t>
  </si>
  <si>
    <t>AlFi, z.s.</t>
  </si>
  <si>
    <t>02801426</t>
  </si>
  <si>
    <t>Rozvoj a podpora komunikace u dětí s PAS pomocí alternativních metod</t>
  </si>
  <si>
    <t>19/15</t>
  </si>
  <si>
    <t xml:space="preserve">Charita Frenštát pod Radhoštěm </t>
  </si>
  <si>
    <t xml:space="preserve">Mobilní sociální služby </t>
  </si>
  <si>
    <t>Součet</t>
  </si>
  <si>
    <t>z toho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</si>
</sst>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2" fontId="0" fillId="34" borderId="12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7"/>
  <sheetViews>
    <sheetView showGridLines="0" tabSelected="1" view="pageBreakPreview" zoomScaleNormal="85" zoomScaleSheetLayoutView="100" zoomScalePageLayoutView="0" workbookViewId="0" topLeftCell="A1">
      <pane ySplit="5" topLeftCell="A28" activePane="bottomLeft" state="frozen"/>
      <selection pane="topLeft" activeCell="A1" sqref="A1"/>
      <selection pane="bottomLeft" activeCell="A3" sqref="A3:K3"/>
    </sheetView>
  </sheetViews>
  <sheetFormatPr defaultColWidth="4.75390625" defaultRowHeight="12.75"/>
  <cols>
    <col min="1" max="1" width="9.25390625" style="1" customWidth="1"/>
    <col min="2" max="2" width="10.375" style="1" customWidth="1"/>
    <col min="3" max="3" width="15.625" style="1" customWidth="1"/>
    <col min="4" max="4" width="10.375" style="1" bestFit="1" customWidth="1"/>
    <col min="5" max="5" width="12.375" style="1" customWidth="1"/>
    <col min="6" max="6" width="19.625" style="1" customWidth="1"/>
    <col min="7" max="7" width="10.625" style="1" customWidth="1"/>
    <col min="8" max="8" width="12.125" style="20" customWidth="1"/>
    <col min="9" max="9" width="12.625" style="21" customWidth="1"/>
    <col min="10" max="10" width="12.25390625" style="21" customWidth="1"/>
    <col min="11" max="11" width="10.875" style="1" customWidth="1"/>
  </cols>
  <sheetData>
    <row r="1" spans="1:11" ht="21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45" customHeight="1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ht="69.75" customHeight="1">
      <c r="A5" s="2" t="s">
        <v>1</v>
      </c>
      <c r="B5" s="2" t="s">
        <v>2</v>
      </c>
      <c r="C5" s="3" t="s">
        <v>3</v>
      </c>
      <c r="D5" s="2" t="s">
        <v>4</v>
      </c>
      <c r="E5" s="3" t="s">
        <v>5</v>
      </c>
      <c r="F5" s="3" t="s">
        <v>6</v>
      </c>
      <c r="G5" s="4" t="s">
        <v>7</v>
      </c>
      <c r="H5" s="5" t="s">
        <v>8</v>
      </c>
      <c r="I5" s="4" t="s">
        <v>9</v>
      </c>
      <c r="J5" s="3" t="s">
        <v>10</v>
      </c>
      <c r="K5" s="4" t="s">
        <v>11</v>
      </c>
    </row>
    <row r="6" spans="1:11" s="10" customFormat="1" ht="114.75">
      <c r="A6" s="6" t="s">
        <v>12</v>
      </c>
      <c r="B6" s="6" t="s">
        <v>13</v>
      </c>
      <c r="C6" s="7" t="s">
        <v>14</v>
      </c>
      <c r="D6" s="7">
        <v>22832386</v>
      </c>
      <c r="E6" s="7" t="s">
        <v>15</v>
      </c>
      <c r="F6" s="7" t="s">
        <v>16</v>
      </c>
      <c r="G6" s="8">
        <v>206100</v>
      </c>
      <c r="H6" s="9">
        <f>I6/G6*100</f>
        <v>32.993692382338665</v>
      </c>
      <c r="I6" s="8">
        <v>68000</v>
      </c>
      <c r="J6" s="7" t="s">
        <v>17</v>
      </c>
      <c r="K6" s="8">
        <v>25</v>
      </c>
    </row>
    <row r="7" spans="1:11" s="10" customFormat="1" ht="38.25">
      <c r="A7" s="6" t="s">
        <v>18</v>
      </c>
      <c r="B7" s="6" t="s">
        <v>19</v>
      </c>
      <c r="C7" s="7" t="s">
        <v>20</v>
      </c>
      <c r="D7" s="6" t="s">
        <v>21</v>
      </c>
      <c r="E7" s="7" t="s">
        <v>22</v>
      </c>
      <c r="F7" s="7" t="s">
        <v>23</v>
      </c>
      <c r="G7" s="8">
        <v>938400</v>
      </c>
      <c r="H7" s="9">
        <f>I7/G7*100</f>
        <v>31.9693094629156</v>
      </c>
      <c r="I7" s="8">
        <v>300000</v>
      </c>
      <c r="J7" s="7" t="s">
        <v>24</v>
      </c>
      <c r="K7" s="8">
        <v>25</v>
      </c>
    </row>
    <row r="8" spans="1:11" s="10" customFormat="1" ht="19.5" customHeight="1">
      <c r="A8" s="40" t="s">
        <v>25</v>
      </c>
      <c r="B8" s="40" t="s">
        <v>19</v>
      </c>
      <c r="C8" s="41" t="s">
        <v>26</v>
      </c>
      <c r="D8" s="41" t="s">
        <v>27</v>
      </c>
      <c r="E8" s="41" t="s">
        <v>28</v>
      </c>
      <c r="F8" s="36" t="s">
        <v>29</v>
      </c>
      <c r="G8" s="30">
        <v>246500</v>
      </c>
      <c r="H8" s="37">
        <f>(I8+I9)/G8*100</f>
        <v>68.55983772819472</v>
      </c>
      <c r="I8" s="8">
        <v>69000</v>
      </c>
      <c r="J8" s="7" t="s">
        <v>17</v>
      </c>
      <c r="K8" s="39">
        <v>25</v>
      </c>
    </row>
    <row r="9" spans="1:11" s="10" customFormat="1" ht="19.5" customHeight="1">
      <c r="A9" s="40"/>
      <c r="B9" s="40"/>
      <c r="C9" s="41"/>
      <c r="D9" s="41"/>
      <c r="E9" s="41"/>
      <c r="F9" s="36"/>
      <c r="G9" s="31"/>
      <c r="H9" s="38"/>
      <c r="I9" s="8">
        <v>100000</v>
      </c>
      <c r="J9" s="7" t="s">
        <v>24</v>
      </c>
      <c r="K9" s="39"/>
    </row>
    <row r="10" spans="1:11" s="13" customFormat="1" ht="38.25">
      <c r="A10" s="6" t="s">
        <v>30</v>
      </c>
      <c r="B10" s="6" t="s">
        <v>31</v>
      </c>
      <c r="C10" s="11" t="s">
        <v>26</v>
      </c>
      <c r="D10" s="12" t="s">
        <v>27</v>
      </c>
      <c r="E10" s="11" t="s">
        <v>28</v>
      </c>
      <c r="F10" s="7" t="s">
        <v>32</v>
      </c>
      <c r="G10" s="8">
        <v>290000</v>
      </c>
      <c r="H10" s="28">
        <f>I10/G10*100</f>
        <v>68.96551724137932</v>
      </c>
      <c r="I10" s="8">
        <v>200000</v>
      </c>
      <c r="J10" s="7" t="s">
        <v>24</v>
      </c>
      <c r="K10" s="8">
        <v>25</v>
      </c>
    </row>
    <row r="11" spans="1:11" s="10" customFormat="1" ht="38.25">
      <c r="A11" s="6" t="s">
        <v>33</v>
      </c>
      <c r="B11" s="6" t="s">
        <v>13</v>
      </c>
      <c r="C11" s="7" t="s">
        <v>34</v>
      </c>
      <c r="D11" s="7">
        <v>48804517</v>
      </c>
      <c r="E11" s="7" t="s">
        <v>15</v>
      </c>
      <c r="F11" s="7" t="s">
        <v>35</v>
      </c>
      <c r="G11" s="8">
        <v>108000</v>
      </c>
      <c r="H11" s="28">
        <f>I11/G11*100</f>
        <v>49.44444444444444</v>
      </c>
      <c r="I11" s="8">
        <v>53400</v>
      </c>
      <c r="J11" s="7" t="s">
        <v>17</v>
      </c>
      <c r="K11" s="8">
        <v>25</v>
      </c>
    </row>
    <row r="12" spans="1:11" s="10" customFormat="1" ht="38.25">
      <c r="A12" s="6" t="s">
        <v>36</v>
      </c>
      <c r="B12" s="6" t="s">
        <v>31</v>
      </c>
      <c r="C12" s="11" t="s">
        <v>37</v>
      </c>
      <c r="D12" s="12">
        <v>44941960</v>
      </c>
      <c r="E12" s="11" t="s">
        <v>22</v>
      </c>
      <c r="F12" s="7" t="s">
        <v>38</v>
      </c>
      <c r="G12" s="8">
        <v>195100</v>
      </c>
      <c r="H12" s="28">
        <f>I12/G12*100</f>
        <v>66.63249615581753</v>
      </c>
      <c r="I12" s="8">
        <v>130000</v>
      </c>
      <c r="J12" s="7" t="s">
        <v>24</v>
      </c>
      <c r="K12" s="8">
        <v>25</v>
      </c>
    </row>
    <row r="13" spans="1:11" s="10" customFormat="1" ht="51">
      <c r="A13" s="6" t="s">
        <v>39</v>
      </c>
      <c r="B13" s="6" t="s">
        <v>19</v>
      </c>
      <c r="C13" s="11" t="s">
        <v>37</v>
      </c>
      <c r="D13" s="12">
        <v>44941960</v>
      </c>
      <c r="E13" s="11" t="s">
        <v>22</v>
      </c>
      <c r="F13" s="7" t="s">
        <v>40</v>
      </c>
      <c r="G13" s="8">
        <v>358000</v>
      </c>
      <c r="H13" s="28">
        <f>I13/G13*100</f>
        <v>69.83240223463687</v>
      </c>
      <c r="I13" s="8">
        <v>250000</v>
      </c>
      <c r="J13" s="7" t="s">
        <v>24</v>
      </c>
      <c r="K13" s="8">
        <v>25</v>
      </c>
    </row>
    <row r="14" spans="1:11" s="10" customFormat="1" ht="19.5" customHeight="1">
      <c r="A14" s="40" t="s">
        <v>41</v>
      </c>
      <c r="B14" s="40" t="s">
        <v>19</v>
      </c>
      <c r="C14" s="41" t="s">
        <v>42</v>
      </c>
      <c r="D14" s="41" t="s">
        <v>43</v>
      </c>
      <c r="E14" s="41" t="s">
        <v>44</v>
      </c>
      <c r="F14" s="36" t="s">
        <v>45</v>
      </c>
      <c r="G14" s="30">
        <v>90319</v>
      </c>
      <c r="H14" s="37">
        <f>(I14+I15)/G14*100</f>
        <v>69.6420465239872</v>
      </c>
      <c r="I14" s="8">
        <v>400</v>
      </c>
      <c r="J14" s="7" t="s">
        <v>46</v>
      </c>
      <c r="K14" s="39">
        <v>25</v>
      </c>
    </row>
    <row r="15" spans="1:11" s="10" customFormat="1" ht="19.5" customHeight="1">
      <c r="A15" s="40"/>
      <c r="B15" s="40"/>
      <c r="C15" s="41"/>
      <c r="D15" s="41"/>
      <c r="E15" s="41"/>
      <c r="F15" s="36"/>
      <c r="G15" s="31"/>
      <c r="H15" s="38"/>
      <c r="I15" s="8">
        <v>62500</v>
      </c>
      <c r="J15" s="7" t="s">
        <v>47</v>
      </c>
      <c r="K15" s="39"/>
    </row>
    <row r="16" spans="1:11" s="10" customFormat="1" ht="27" customHeight="1">
      <c r="A16" s="40" t="s">
        <v>48</v>
      </c>
      <c r="B16" s="40" t="s">
        <v>19</v>
      </c>
      <c r="C16" s="41" t="s">
        <v>49</v>
      </c>
      <c r="D16" s="41">
        <v>65468562</v>
      </c>
      <c r="E16" s="41" t="s">
        <v>22</v>
      </c>
      <c r="F16" s="36" t="s">
        <v>50</v>
      </c>
      <c r="G16" s="30">
        <v>337700</v>
      </c>
      <c r="H16" s="37">
        <f>(I16+I17)/G16*100</f>
        <v>69.88451288125556</v>
      </c>
      <c r="I16" s="8">
        <v>141000</v>
      </c>
      <c r="J16" s="7" t="s">
        <v>46</v>
      </c>
      <c r="K16" s="39">
        <v>25</v>
      </c>
    </row>
    <row r="17" spans="1:11" s="10" customFormat="1" ht="27" customHeight="1">
      <c r="A17" s="40"/>
      <c r="B17" s="40"/>
      <c r="C17" s="41"/>
      <c r="D17" s="41"/>
      <c r="E17" s="41"/>
      <c r="F17" s="36"/>
      <c r="G17" s="31"/>
      <c r="H17" s="38"/>
      <c r="I17" s="8">
        <v>95000</v>
      </c>
      <c r="J17" s="7" t="s">
        <v>47</v>
      </c>
      <c r="K17" s="39"/>
    </row>
    <row r="18" spans="1:11" s="10" customFormat="1" ht="25.5">
      <c r="A18" s="6" t="s">
        <v>51</v>
      </c>
      <c r="B18" s="6" t="s">
        <v>31</v>
      </c>
      <c r="C18" s="11" t="s">
        <v>52</v>
      </c>
      <c r="D18" s="12" t="s">
        <v>53</v>
      </c>
      <c r="E18" s="11" t="s">
        <v>22</v>
      </c>
      <c r="F18" s="7" t="s">
        <v>54</v>
      </c>
      <c r="G18" s="8">
        <v>230000</v>
      </c>
      <c r="H18" s="9">
        <f>I18/G18*100</f>
        <v>70</v>
      </c>
      <c r="I18" s="8">
        <v>161000</v>
      </c>
      <c r="J18" s="7" t="s">
        <v>47</v>
      </c>
      <c r="K18" s="8">
        <v>25</v>
      </c>
    </row>
    <row r="19" spans="1:11" s="10" customFormat="1" ht="51">
      <c r="A19" s="6" t="s">
        <v>55</v>
      </c>
      <c r="B19" s="6" t="s">
        <v>13</v>
      </c>
      <c r="C19" s="7" t="s">
        <v>56</v>
      </c>
      <c r="D19" s="7">
        <v>68145209</v>
      </c>
      <c r="E19" s="7" t="s">
        <v>44</v>
      </c>
      <c r="F19" s="7" t="s">
        <v>57</v>
      </c>
      <c r="G19" s="8">
        <v>188500</v>
      </c>
      <c r="H19" s="9">
        <f>I19/G19*100</f>
        <v>37.13527851458886</v>
      </c>
      <c r="I19" s="8">
        <v>70000</v>
      </c>
      <c r="J19" s="7" t="s">
        <v>46</v>
      </c>
      <c r="K19" s="8">
        <v>25</v>
      </c>
    </row>
    <row r="20" spans="1:11" s="10" customFormat="1" ht="38.25">
      <c r="A20" s="6" t="s">
        <v>58</v>
      </c>
      <c r="B20" s="6" t="s">
        <v>19</v>
      </c>
      <c r="C20" s="7" t="s">
        <v>59</v>
      </c>
      <c r="D20" s="7">
        <v>40613411</v>
      </c>
      <c r="E20" s="7" t="s">
        <v>60</v>
      </c>
      <c r="F20" s="7" t="s">
        <v>61</v>
      </c>
      <c r="G20" s="8">
        <v>71000</v>
      </c>
      <c r="H20" s="9">
        <f>I20/G20*100</f>
        <v>70</v>
      </c>
      <c r="I20" s="8">
        <v>49700</v>
      </c>
      <c r="J20" s="7" t="s">
        <v>46</v>
      </c>
      <c r="K20" s="8">
        <v>25</v>
      </c>
    </row>
    <row r="21" spans="1:11" s="10" customFormat="1" ht="63.75">
      <c r="A21" s="6" t="s">
        <v>62</v>
      </c>
      <c r="B21" s="6" t="s">
        <v>13</v>
      </c>
      <c r="C21" s="7" t="s">
        <v>63</v>
      </c>
      <c r="D21" s="7">
        <v>25902148</v>
      </c>
      <c r="E21" s="7" t="s">
        <v>44</v>
      </c>
      <c r="F21" s="7" t="s">
        <v>64</v>
      </c>
      <c r="G21" s="8">
        <v>60100</v>
      </c>
      <c r="H21" s="9">
        <f>I21/G21*100</f>
        <v>49.91680532445923</v>
      </c>
      <c r="I21" s="8">
        <v>30000</v>
      </c>
      <c r="J21" s="7" t="s">
        <v>46</v>
      </c>
      <c r="K21" s="8">
        <v>25</v>
      </c>
    </row>
    <row r="22" spans="1:11" s="10" customFormat="1" ht="45" customHeight="1">
      <c r="A22" s="40" t="s">
        <v>65</v>
      </c>
      <c r="B22" s="40" t="s">
        <v>19</v>
      </c>
      <c r="C22" s="41" t="s">
        <v>63</v>
      </c>
      <c r="D22" s="41">
        <v>25902148</v>
      </c>
      <c r="E22" s="41" t="s">
        <v>44</v>
      </c>
      <c r="F22" s="36" t="s">
        <v>66</v>
      </c>
      <c r="G22" s="30">
        <v>423800</v>
      </c>
      <c r="H22" s="37">
        <f>(I22+I23)/G22*100</f>
        <v>69.98584237848041</v>
      </c>
      <c r="I22" s="8">
        <v>128800</v>
      </c>
      <c r="J22" s="7" t="s">
        <v>46</v>
      </c>
      <c r="K22" s="39">
        <v>25</v>
      </c>
    </row>
    <row r="23" spans="1:11" s="10" customFormat="1" ht="45" customHeight="1">
      <c r="A23" s="40"/>
      <c r="B23" s="40"/>
      <c r="C23" s="41"/>
      <c r="D23" s="41"/>
      <c r="E23" s="41"/>
      <c r="F23" s="36"/>
      <c r="G23" s="31"/>
      <c r="H23" s="38"/>
      <c r="I23" s="8">
        <v>167800</v>
      </c>
      <c r="J23" s="7" t="s">
        <v>47</v>
      </c>
      <c r="K23" s="39"/>
    </row>
    <row r="24" spans="1:11" s="10" customFormat="1" ht="51">
      <c r="A24" s="6" t="s">
        <v>67</v>
      </c>
      <c r="B24" s="6" t="s">
        <v>31</v>
      </c>
      <c r="C24" s="7" t="s">
        <v>68</v>
      </c>
      <c r="D24" s="7">
        <v>22892150</v>
      </c>
      <c r="E24" s="7" t="s">
        <v>28</v>
      </c>
      <c r="F24" s="7" t="s">
        <v>69</v>
      </c>
      <c r="G24" s="8">
        <v>120000</v>
      </c>
      <c r="H24" s="9">
        <f>I24/G24*100</f>
        <v>70</v>
      </c>
      <c r="I24" s="8">
        <v>84000</v>
      </c>
      <c r="J24" s="7" t="s">
        <v>24</v>
      </c>
      <c r="K24" s="8">
        <v>24</v>
      </c>
    </row>
    <row r="25" spans="1:11" s="10" customFormat="1" ht="27" customHeight="1">
      <c r="A25" s="40" t="s">
        <v>70</v>
      </c>
      <c r="B25" s="40" t="s">
        <v>19</v>
      </c>
      <c r="C25" s="41" t="s">
        <v>49</v>
      </c>
      <c r="D25" s="41">
        <v>65468562</v>
      </c>
      <c r="E25" s="41" t="s">
        <v>22</v>
      </c>
      <c r="F25" s="36" t="s">
        <v>71</v>
      </c>
      <c r="G25" s="30">
        <v>330000</v>
      </c>
      <c r="H25" s="37">
        <f>(I25+I26)/G25*100</f>
        <v>70</v>
      </c>
      <c r="I25" s="8">
        <v>91000</v>
      </c>
      <c r="J25" s="7" t="s">
        <v>46</v>
      </c>
      <c r="K25" s="39">
        <v>24</v>
      </c>
    </row>
    <row r="26" spans="1:11" s="10" customFormat="1" ht="27" customHeight="1">
      <c r="A26" s="40"/>
      <c r="B26" s="40"/>
      <c r="C26" s="41"/>
      <c r="D26" s="41"/>
      <c r="E26" s="41"/>
      <c r="F26" s="36"/>
      <c r="G26" s="31"/>
      <c r="H26" s="38"/>
      <c r="I26" s="8">
        <v>140000</v>
      </c>
      <c r="J26" s="7" t="s">
        <v>47</v>
      </c>
      <c r="K26" s="39"/>
    </row>
    <row r="27" spans="1:11" s="10" customFormat="1" ht="51">
      <c r="A27" s="6" t="s">
        <v>72</v>
      </c>
      <c r="B27" s="6" t="s">
        <v>13</v>
      </c>
      <c r="C27" s="7" t="s">
        <v>73</v>
      </c>
      <c r="D27" s="7">
        <v>25863151</v>
      </c>
      <c r="E27" s="7" t="s">
        <v>44</v>
      </c>
      <c r="F27" s="7" t="s">
        <v>74</v>
      </c>
      <c r="G27" s="8">
        <v>55000</v>
      </c>
      <c r="H27" s="9">
        <f>I27/G27*100</f>
        <v>70</v>
      </c>
      <c r="I27" s="8">
        <v>38500</v>
      </c>
      <c r="J27" s="7" t="s">
        <v>46</v>
      </c>
      <c r="K27" s="8">
        <v>24</v>
      </c>
    </row>
    <row r="28" spans="1:11" s="19" customFormat="1" ht="76.5">
      <c r="A28" s="6" t="s">
        <v>75</v>
      </c>
      <c r="B28" s="6" t="s">
        <v>19</v>
      </c>
      <c r="C28" s="7" t="s">
        <v>14</v>
      </c>
      <c r="D28" s="7">
        <v>22832386</v>
      </c>
      <c r="E28" s="7" t="s">
        <v>15</v>
      </c>
      <c r="F28" s="7" t="s">
        <v>76</v>
      </c>
      <c r="G28" s="8">
        <v>58630</v>
      </c>
      <c r="H28" s="9">
        <f>I28/G28*100</f>
        <v>69.93006993006993</v>
      </c>
      <c r="I28" s="8">
        <v>41000</v>
      </c>
      <c r="J28" s="7" t="s">
        <v>17</v>
      </c>
      <c r="K28" s="8">
        <v>24</v>
      </c>
    </row>
    <row r="29" spans="1:11" s="19" customFormat="1" ht="38.25">
      <c r="A29" s="6" t="s">
        <v>77</v>
      </c>
      <c r="B29" s="6" t="s">
        <v>31</v>
      </c>
      <c r="C29" s="11" t="s">
        <v>78</v>
      </c>
      <c r="D29" s="12">
        <v>48806749</v>
      </c>
      <c r="E29" s="11" t="s">
        <v>22</v>
      </c>
      <c r="F29" s="7" t="s">
        <v>79</v>
      </c>
      <c r="G29" s="8">
        <v>285000</v>
      </c>
      <c r="H29" s="9">
        <f>I29/G29*100</f>
        <v>70</v>
      </c>
      <c r="I29" s="8">
        <v>199500</v>
      </c>
      <c r="J29" s="7" t="s">
        <v>24</v>
      </c>
      <c r="K29" s="8">
        <v>24</v>
      </c>
    </row>
    <row r="30" spans="1:11" s="19" customFormat="1" ht="51">
      <c r="A30" s="6" t="s">
        <v>80</v>
      </c>
      <c r="B30" s="6" t="s">
        <v>19</v>
      </c>
      <c r="C30" s="7" t="s">
        <v>81</v>
      </c>
      <c r="D30" s="6" t="s">
        <v>82</v>
      </c>
      <c r="E30" s="7" t="s">
        <v>60</v>
      </c>
      <c r="F30" s="7" t="s">
        <v>83</v>
      </c>
      <c r="G30" s="8">
        <v>54530</v>
      </c>
      <c r="H30" s="9">
        <f>I30/G30*100</f>
        <v>62.90115532734275</v>
      </c>
      <c r="I30" s="8">
        <v>34300</v>
      </c>
      <c r="J30" s="7" t="s">
        <v>46</v>
      </c>
      <c r="K30" s="8">
        <v>24</v>
      </c>
    </row>
    <row r="31" spans="1:11" s="19" customFormat="1" ht="25.5">
      <c r="A31" s="6" t="s">
        <v>84</v>
      </c>
      <c r="B31" s="6" t="s">
        <v>31</v>
      </c>
      <c r="C31" s="11" t="s">
        <v>85</v>
      </c>
      <c r="D31" s="12">
        <v>49590588</v>
      </c>
      <c r="E31" s="11" t="s">
        <v>22</v>
      </c>
      <c r="F31" s="7" t="s">
        <v>86</v>
      </c>
      <c r="G31" s="8">
        <v>215000</v>
      </c>
      <c r="H31" s="9">
        <f>I31/G31*100</f>
        <v>69.76744186046511</v>
      </c>
      <c r="I31" s="8">
        <v>150000</v>
      </c>
      <c r="J31" s="7" t="s">
        <v>24</v>
      </c>
      <c r="K31" s="8">
        <v>24</v>
      </c>
    </row>
    <row r="32" spans="1:11" ht="30" customHeight="1">
      <c r="A32" s="14"/>
      <c r="B32" s="14"/>
      <c r="C32" s="16" t="s">
        <v>87</v>
      </c>
      <c r="D32" s="15"/>
      <c r="E32" s="15"/>
      <c r="F32" s="16"/>
      <c r="G32" s="17"/>
      <c r="H32" s="17"/>
      <c r="I32" s="18">
        <f>SUM(I6:I31)</f>
        <v>2854900</v>
      </c>
      <c r="J32" s="16"/>
      <c r="K32" s="18"/>
    </row>
    <row r="33" spans="1:11" ht="30" customHeight="1">
      <c r="A33" s="32" t="s">
        <v>88</v>
      </c>
      <c r="B33" s="33"/>
      <c r="C33" s="22" t="s">
        <v>47</v>
      </c>
      <c r="D33" s="23"/>
      <c r="E33" s="23"/>
      <c r="F33" s="23"/>
      <c r="G33" s="24"/>
      <c r="H33" s="24"/>
      <c r="I33" s="18">
        <v>2039800</v>
      </c>
      <c r="J33" s="25"/>
      <c r="K33" s="24"/>
    </row>
    <row r="34" spans="1:11" ht="30" customHeight="1">
      <c r="A34" s="34"/>
      <c r="B34" s="35"/>
      <c r="C34" s="22" t="s">
        <v>46</v>
      </c>
      <c r="D34" s="26"/>
      <c r="E34" s="24"/>
      <c r="F34" s="24"/>
      <c r="G34" s="24"/>
      <c r="H34" s="24"/>
      <c r="I34" s="18">
        <v>815100</v>
      </c>
      <c r="J34" s="27"/>
      <c r="K34" s="24"/>
    </row>
    <row r="36" ht="12.75">
      <c r="G36" s="29"/>
    </row>
    <row r="37" spans="8:10" s="1" customFormat="1" ht="12.75">
      <c r="H37" s="20"/>
      <c r="I37" s="21"/>
      <c r="J37" s="21"/>
    </row>
  </sheetData>
  <sheetProtection/>
  <mergeCells count="50">
    <mergeCell ref="E8:E9"/>
    <mergeCell ref="F8:F9"/>
    <mergeCell ref="H8:H9"/>
    <mergeCell ref="K8:K9"/>
    <mergeCell ref="A1:K1"/>
    <mergeCell ref="A2:K2"/>
    <mergeCell ref="A3:K3"/>
    <mergeCell ref="A4:K4"/>
    <mergeCell ref="A8:A9"/>
    <mergeCell ref="G8:G9"/>
    <mergeCell ref="B8:B9"/>
    <mergeCell ref="C8:C9"/>
    <mergeCell ref="D8:D9"/>
    <mergeCell ref="G16:G17"/>
    <mergeCell ref="K16:K17"/>
    <mergeCell ref="K14:K15"/>
    <mergeCell ref="B14:B15"/>
    <mergeCell ref="C14:C15"/>
    <mergeCell ref="D14:D15"/>
    <mergeCell ref="E14:E15"/>
    <mergeCell ref="B22:B23"/>
    <mergeCell ref="C22:C23"/>
    <mergeCell ref="D22:D23"/>
    <mergeCell ref="A14:A15"/>
    <mergeCell ref="F14:F15"/>
    <mergeCell ref="H14:H15"/>
    <mergeCell ref="F16:F17"/>
    <mergeCell ref="H16:H17"/>
    <mergeCell ref="F22:F23"/>
    <mergeCell ref="G14:G15"/>
    <mergeCell ref="G22:G23"/>
    <mergeCell ref="D25:D26"/>
    <mergeCell ref="E25:E26"/>
    <mergeCell ref="E22:E23"/>
    <mergeCell ref="A16:A17"/>
    <mergeCell ref="B16:B17"/>
    <mergeCell ref="C16:C17"/>
    <mergeCell ref="D16:D17"/>
    <mergeCell ref="E16:E17"/>
    <mergeCell ref="A22:A23"/>
    <mergeCell ref="G25:G26"/>
    <mergeCell ref="A33:B34"/>
    <mergeCell ref="F25:F26"/>
    <mergeCell ref="H25:H26"/>
    <mergeCell ref="K25:K26"/>
    <mergeCell ref="K22:K23"/>
    <mergeCell ref="A25:A26"/>
    <mergeCell ref="B25:B26"/>
    <mergeCell ref="C25:C26"/>
    <mergeCell ref="H22:H23"/>
  </mergeCells>
  <printOptions horizontalCentered="1"/>
  <pageMargins left="0.3937007874015748" right="0.3937007874015748" top="0.7874015748031497" bottom="0.5905511811023623" header="0.1968503937007874" footer="0.3937007874015748"/>
  <pageSetup fitToHeight="3" horizontalDpi="300" verticalDpi="300" orientation="landscape" paperSize="9" r:id="rId1"/>
  <headerFooter alignWithMargins="0">
    <oddHeader>&amp;L&amp;"Tahoma,Tučné"&amp;12Usnesení č. 15/1511 - Příloha č. 10&amp;"Tahoma,Obyčejné"
Počet stran přílohy: 3&amp;R&amp;"Tahoma,Obyčejné"&amp;12Strana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2015-06-26T10:45:46Z</cp:lastPrinted>
  <dcterms:created xsi:type="dcterms:W3CDTF">2015-05-27T10:25:53Z</dcterms:created>
  <dcterms:modified xsi:type="dcterms:W3CDTF">2015-06-26T10:45:49Z</dcterms:modified>
  <cp:category/>
  <cp:version/>
  <cp:contentType/>
  <cp:contentStatus/>
</cp:coreProperties>
</file>