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280" windowHeight="10650" activeTab="0"/>
  </bookViews>
  <sheets>
    <sheet name="Příloha č. 18_podpořeni" sheetId="1" r:id="rId1"/>
  </sheets>
  <definedNames>
    <definedName name="_xlnm.Print_Titles" localSheetId="0">'Příloha č. 18_podpořeni'!$5:$5</definedName>
    <definedName name="_xlnm.Print_Area" localSheetId="0">'Příloha č. 18_podpořeni'!$A$1:$K$27</definedName>
    <definedName name="Z_6580CCB5_178A_461B_8BC0_CF80D01C1B32_.wvu.FilterData" localSheetId="0" hidden="1">'Příloha č. 18_podpořeni'!$A$5:$AO$27</definedName>
    <definedName name="Z_6580CCB5_178A_461B_8BC0_CF80D01C1B32_.wvu.PrintArea" localSheetId="0" hidden="1">'Příloha č. 18_podpořeni'!$A$1:$K$27</definedName>
    <definedName name="Z_6580CCB5_178A_461B_8BC0_CF80D01C1B32_.wvu.PrintTitles" localSheetId="0" hidden="1">'Příloha č. 18_podpořeni'!$5:$5</definedName>
    <definedName name="Z_CED0E6B8_3AB5_4F59_A881_95B260950EA9_.wvu.FilterData" localSheetId="0" hidden="1">'Příloha č. 18_podpořeni'!$A$5:$AO$27</definedName>
    <definedName name="Z_CED0E6B8_3AB5_4F59_A881_95B260950EA9_.wvu.PrintArea" localSheetId="0" hidden="1">'Příloha č. 18_podpořeni'!$A$1:$K$27</definedName>
    <definedName name="Z_CED0E6B8_3AB5_4F59_A881_95B260950EA9_.wvu.PrintTitles" localSheetId="0" hidden="1">'Příloha č. 18_podpořeni'!$5:$5</definedName>
  </definedNames>
  <calcPr fullCalcOnLoad="1"/>
</workbook>
</file>

<file path=xl/sharedStrings.xml><?xml version="1.0" encoding="utf-8"?>
<sst xmlns="http://schemas.openxmlformats.org/spreadsheetml/2006/main" count="143" uniqueCount="92">
  <si>
    <t>Poskytnutí účelových dotací z rozpočtu kraje v Programu realizace specifických aktivit Moravskoslezského krajského plánu vyrovnávání příležitostí pro občany se zdravotním postižením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</si>
  <si>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</si>
  <si>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</si>
  <si>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</si>
  <si>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</si>
  <si>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</si>
  <si>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</si>
  <si>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</si>
  <si>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</si>
  <si>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</si>
  <si>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</si>
  <si>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</si>
  <si>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06/15</t>
  </si>
  <si>
    <t>KPVP 3/15</t>
  </si>
  <si>
    <t>Charita sv. Alexandra</t>
  </si>
  <si>
    <t>26520788</t>
  </si>
  <si>
    <t>církevní organizace</t>
  </si>
  <si>
    <t>Target - podporované zaměstnávání</t>
  </si>
  <si>
    <t>neinvestiční</t>
  </si>
  <si>
    <t>16/15</t>
  </si>
  <si>
    <t>KPVP 4/15</t>
  </si>
  <si>
    <t>AlFi. z.s.</t>
  </si>
  <si>
    <t>02801426</t>
  </si>
  <si>
    <t>spolek</t>
  </si>
  <si>
    <t>Začleňování dětí s PAS prostřednictvím volnočasových aktivit</t>
  </si>
  <si>
    <t>37/15</t>
  </si>
  <si>
    <t>KPVP 2/15</t>
  </si>
  <si>
    <t>UnikaCentrum, o.p.s.</t>
  </si>
  <si>
    <t>25902148</t>
  </si>
  <si>
    <t>obecně prospěšná společnost</t>
  </si>
  <si>
    <t>Dialog na podporu lidí s duševním onemocněním v Karviné</t>
  </si>
  <si>
    <t>35/15</t>
  </si>
  <si>
    <t>KPVP 1/15</t>
  </si>
  <si>
    <t>Klub bechtěreviků o.s.</t>
  </si>
  <si>
    <t>00550477</t>
  </si>
  <si>
    <t>Podpora zvýšení informovanosti o problematice zdravotního postižení - Bechtěrevova choroba</t>
  </si>
  <si>
    <t>10/15</t>
  </si>
  <si>
    <t>ADAM - Autistické děti a my</t>
  </si>
  <si>
    <t>22867368</t>
  </si>
  <si>
    <t xml:space="preserve">spolek </t>
  </si>
  <si>
    <t xml:space="preserve">Rodičovské skupiny s odbornou podporou </t>
  </si>
  <si>
    <t xml:space="preserve">neinvestiční </t>
  </si>
  <si>
    <t>05/15</t>
  </si>
  <si>
    <t>KPVP 5/15</t>
  </si>
  <si>
    <t>ANIMA VIVA o. s.</t>
  </si>
  <si>
    <t>26591014</t>
  </si>
  <si>
    <t>TRÉNINKOVÁ KAVÁRNA V KC LIPTOVSKÁ V OPAVĚ</t>
  </si>
  <si>
    <t>31/15</t>
  </si>
  <si>
    <t xml:space="preserve">KPVP 3/15 </t>
  </si>
  <si>
    <t>Slezská diakonie</t>
  </si>
  <si>
    <t>65468562</t>
  </si>
  <si>
    <t>Dejte nám práci a my ji zvládneme</t>
  </si>
  <si>
    <t>09/15</t>
  </si>
  <si>
    <t>Spirála o.p.s.</t>
  </si>
  <si>
    <t>29451736</t>
  </si>
  <si>
    <t>Pracujeme se Spirálou - Zaměstnávání v chráněných pracovních podmínkách</t>
  </si>
  <si>
    <t>32/15</t>
  </si>
  <si>
    <t>Dobrá praxe</t>
  </si>
  <si>
    <t>24/15</t>
  </si>
  <si>
    <t>FOKUS - Opava</t>
  </si>
  <si>
    <t>26990881</t>
  </si>
  <si>
    <t>Zpátky do práce!</t>
  </si>
  <si>
    <t>25/15</t>
  </si>
  <si>
    <t>S jiným náhledem</t>
  </si>
  <si>
    <t>07/15</t>
  </si>
  <si>
    <t>Udržitelnost a rozvoj výrobních programů chráněných dílen Charity sv. Alexandra</t>
  </si>
  <si>
    <t>investiční</t>
  </si>
  <si>
    <t>29/15</t>
  </si>
  <si>
    <t>ROZUMÍME SI?</t>
  </si>
  <si>
    <t>11/15</t>
  </si>
  <si>
    <t>KPVP 6/15</t>
  </si>
  <si>
    <t xml:space="preserve">Ostravská organizace vozíčkářů, spolek </t>
  </si>
  <si>
    <t>66933579</t>
  </si>
  <si>
    <t>ALDIO - alternativní doprava imobilních osob</t>
  </si>
  <si>
    <t>19/15</t>
  </si>
  <si>
    <t>Charita Opava</t>
  </si>
  <si>
    <t>43964591</t>
  </si>
  <si>
    <t>Vybudování pracoviště pro skartaci dokumentů</t>
  </si>
  <si>
    <t>03/15</t>
  </si>
  <si>
    <t xml:space="preserve">MIKASA z.s. </t>
  </si>
  <si>
    <t>22832386</t>
  </si>
  <si>
    <t>Podpora integrace osob s PAS do společnosti skrze aktivity zvyšující kompetence pracovníků s osobami s PAS</t>
  </si>
  <si>
    <t>12/15</t>
  </si>
  <si>
    <t>KAFIRA o.p.s.</t>
  </si>
  <si>
    <t>26588773</t>
  </si>
  <si>
    <t>Na cestě k práci</t>
  </si>
  <si>
    <t>21/15</t>
  </si>
  <si>
    <t>Asociace TRIGON, o.p.s</t>
  </si>
  <si>
    <t>27027686</t>
  </si>
  <si>
    <t>Agentura podporovaného zaměstnávání</t>
  </si>
  <si>
    <t>Součet</t>
  </si>
  <si>
    <t>z toho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</si>
</sst>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33" borderId="10" xfId="47" applyFont="1" applyFill="1" applyBorder="1" applyAlignment="1">
      <alignment horizontal="center" vertical="center" wrapText="1"/>
    </xf>
    <xf numFmtId="9" fontId="0" fillId="0" borderId="0" xfId="47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3" fontId="0" fillId="34" borderId="10" xfId="0" applyNumberFormat="1" applyFont="1" applyFill="1" applyBorder="1" applyAlignment="1">
      <alignment horizontal="center" vertical="center" wrapText="1" shrinkToFit="1"/>
    </xf>
    <xf numFmtId="2" fontId="0" fillId="34" borderId="10" xfId="0" applyNumberFormat="1" applyFont="1" applyFill="1" applyBorder="1" applyAlignment="1">
      <alignment horizontal="center" vertical="center" wrapText="1" shrinkToFi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/>
    </xf>
    <xf numFmtId="10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A3" sqref="A3:K3"/>
    </sheetView>
  </sheetViews>
  <sheetFormatPr defaultColWidth="4.75390625" defaultRowHeight="12.75"/>
  <cols>
    <col min="1" max="1" width="8.875" style="0" customWidth="1"/>
    <col min="2" max="2" width="7.625" style="0" customWidth="1"/>
    <col min="3" max="3" width="24.625" style="0" customWidth="1"/>
    <col min="4" max="4" width="9.625" style="18" customWidth="1"/>
    <col min="5" max="5" width="10.125" style="0" customWidth="1"/>
    <col min="6" max="6" width="23.875" style="0" customWidth="1"/>
    <col min="7" max="7" width="16.125" style="0" customWidth="1"/>
    <col min="8" max="8" width="12.375" style="0" customWidth="1"/>
    <col min="9" max="9" width="15.25390625" style="21" customWidth="1"/>
    <col min="10" max="10" width="11.875" style="21" customWidth="1"/>
    <col min="11" max="11" width="9.875" style="0" customWidth="1"/>
  </cols>
  <sheetData>
    <row r="1" spans="1:11" ht="21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7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6.75" customHeight="1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s="2" customFormat="1" ht="58.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s="8" customFormat="1" ht="39.75" customHeight="1">
      <c r="A6" s="3" t="s">
        <v>12</v>
      </c>
      <c r="B6" s="3" t="s">
        <v>13</v>
      </c>
      <c r="C6" s="4" t="s">
        <v>14</v>
      </c>
      <c r="D6" s="3" t="s">
        <v>15</v>
      </c>
      <c r="E6" s="4" t="s">
        <v>16</v>
      </c>
      <c r="F6" s="4" t="s">
        <v>17</v>
      </c>
      <c r="G6" s="5">
        <v>878800</v>
      </c>
      <c r="H6" s="6">
        <f aca="true" t="shared" si="0" ref="H6:H16">I6/G6*100</f>
        <v>22.75830678197542</v>
      </c>
      <c r="I6" s="5">
        <v>200000</v>
      </c>
      <c r="J6" s="4" t="s">
        <v>18</v>
      </c>
      <c r="K6" s="7">
        <v>25</v>
      </c>
    </row>
    <row r="7" spans="1:11" s="9" customFormat="1" ht="45.75" customHeight="1">
      <c r="A7" s="3" t="s">
        <v>19</v>
      </c>
      <c r="B7" s="3" t="s">
        <v>20</v>
      </c>
      <c r="C7" s="4" t="s">
        <v>21</v>
      </c>
      <c r="D7" s="3" t="s">
        <v>22</v>
      </c>
      <c r="E7" s="4" t="s">
        <v>23</v>
      </c>
      <c r="F7" s="4" t="s">
        <v>24</v>
      </c>
      <c r="G7" s="5">
        <v>127900</v>
      </c>
      <c r="H7" s="6">
        <f t="shared" si="0"/>
        <v>46.911649726348706</v>
      </c>
      <c r="I7" s="5">
        <v>60000</v>
      </c>
      <c r="J7" s="4" t="s">
        <v>18</v>
      </c>
      <c r="K7" s="7">
        <v>25</v>
      </c>
    </row>
    <row r="8" spans="1:11" s="9" customFormat="1" ht="44.25" customHeight="1">
      <c r="A8" s="3" t="s">
        <v>25</v>
      </c>
      <c r="B8" s="3" t="s">
        <v>26</v>
      </c>
      <c r="C8" s="4" t="s">
        <v>27</v>
      </c>
      <c r="D8" s="3" t="s">
        <v>28</v>
      </c>
      <c r="E8" s="4" t="s">
        <v>29</v>
      </c>
      <c r="F8" s="4" t="s">
        <v>30</v>
      </c>
      <c r="G8" s="5">
        <v>112400</v>
      </c>
      <c r="H8" s="6">
        <f t="shared" si="0"/>
        <v>69.7508896797153</v>
      </c>
      <c r="I8" s="5">
        <v>78400</v>
      </c>
      <c r="J8" s="4" t="s">
        <v>18</v>
      </c>
      <c r="K8" s="7">
        <v>25</v>
      </c>
    </row>
    <row r="9" spans="1:11" s="9" customFormat="1" ht="66" customHeight="1">
      <c r="A9" s="3" t="s">
        <v>31</v>
      </c>
      <c r="B9" s="3" t="s">
        <v>32</v>
      </c>
      <c r="C9" s="4" t="s">
        <v>33</v>
      </c>
      <c r="D9" s="3" t="s">
        <v>34</v>
      </c>
      <c r="E9" s="4" t="s">
        <v>23</v>
      </c>
      <c r="F9" s="4" t="s">
        <v>35</v>
      </c>
      <c r="G9" s="5">
        <v>52000</v>
      </c>
      <c r="H9" s="6">
        <f t="shared" si="0"/>
        <v>69.23076923076923</v>
      </c>
      <c r="I9" s="5">
        <v>36000</v>
      </c>
      <c r="J9" s="4" t="s">
        <v>18</v>
      </c>
      <c r="K9" s="7">
        <v>25</v>
      </c>
    </row>
    <row r="10" spans="1:11" s="9" customFormat="1" ht="36" customHeight="1">
      <c r="A10" s="3" t="s">
        <v>36</v>
      </c>
      <c r="B10" s="3" t="s">
        <v>20</v>
      </c>
      <c r="C10" s="4" t="s">
        <v>37</v>
      </c>
      <c r="D10" s="3" t="s">
        <v>38</v>
      </c>
      <c r="E10" s="4" t="s">
        <v>39</v>
      </c>
      <c r="F10" s="4" t="s">
        <v>40</v>
      </c>
      <c r="G10" s="5">
        <v>82000</v>
      </c>
      <c r="H10" s="6">
        <f t="shared" si="0"/>
        <v>69.51219512195121</v>
      </c>
      <c r="I10" s="5">
        <v>57000</v>
      </c>
      <c r="J10" s="4" t="s">
        <v>41</v>
      </c>
      <c r="K10" s="7">
        <v>25</v>
      </c>
    </row>
    <row r="11" spans="1:11" s="9" customFormat="1" ht="42" customHeight="1">
      <c r="A11" s="3" t="s">
        <v>42</v>
      </c>
      <c r="B11" s="3" t="s">
        <v>43</v>
      </c>
      <c r="C11" s="4" t="s">
        <v>44</v>
      </c>
      <c r="D11" s="3" t="s">
        <v>45</v>
      </c>
      <c r="E11" s="4" t="s">
        <v>23</v>
      </c>
      <c r="F11" s="4" t="s">
        <v>46</v>
      </c>
      <c r="G11" s="5">
        <v>110000</v>
      </c>
      <c r="H11" s="6">
        <f t="shared" si="0"/>
        <v>50</v>
      </c>
      <c r="I11" s="5">
        <v>55000</v>
      </c>
      <c r="J11" s="5" t="s">
        <v>41</v>
      </c>
      <c r="K11" s="10">
        <v>25</v>
      </c>
    </row>
    <row r="12" spans="1:11" s="11" customFormat="1" ht="33.75" customHeight="1">
      <c r="A12" s="3" t="s">
        <v>47</v>
      </c>
      <c r="B12" s="3" t="s">
        <v>48</v>
      </c>
      <c r="C12" s="4" t="s">
        <v>49</v>
      </c>
      <c r="D12" s="3" t="s">
        <v>50</v>
      </c>
      <c r="E12" s="4" t="s">
        <v>16</v>
      </c>
      <c r="F12" s="4" t="s">
        <v>51</v>
      </c>
      <c r="G12" s="5">
        <v>293500</v>
      </c>
      <c r="H12" s="6">
        <f t="shared" si="0"/>
        <v>68.14310051107326</v>
      </c>
      <c r="I12" s="5">
        <v>200000</v>
      </c>
      <c r="J12" s="4" t="s">
        <v>18</v>
      </c>
      <c r="K12" s="7">
        <v>24</v>
      </c>
    </row>
    <row r="13" spans="1:11" s="9" customFormat="1" ht="47.25" customHeight="1">
      <c r="A13" s="12" t="s">
        <v>52</v>
      </c>
      <c r="B13" s="12" t="s">
        <v>43</v>
      </c>
      <c r="C13" s="13" t="s">
        <v>53</v>
      </c>
      <c r="D13" s="12" t="s">
        <v>54</v>
      </c>
      <c r="E13" s="13" t="s">
        <v>29</v>
      </c>
      <c r="F13" s="4" t="s">
        <v>55</v>
      </c>
      <c r="G13" s="14">
        <v>1674902</v>
      </c>
      <c r="H13" s="6">
        <f t="shared" si="0"/>
        <v>4.179349000717654</v>
      </c>
      <c r="I13" s="5">
        <v>70000</v>
      </c>
      <c r="J13" s="4" t="s">
        <v>18</v>
      </c>
      <c r="K13" s="15">
        <v>24</v>
      </c>
    </row>
    <row r="14" spans="1:11" s="9" customFormat="1" ht="30" customHeight="1">
      <c r="A14" s="3" t="s">
        <v>56</v>
      </c>
      <c r="B14" s="3" t="s">
        <v>13</v>
      </c>
      <c r="C14" s="4" t="s">
        <v>49</v>
      </c>
      <c r="D14" s="3" t="s">
        <v>50</v>
      </c>
      <c r="E14" s="4" t="s">
        <v>16</v>
      </c>
      <c r="F14" s="4" t="s">
        <v>57</v>
      </c>
      <c r="G14" s="5">
        <v>568000</v>
      </c>
      <c r="H14" s="6">
        <f t="shared" si="0"/>
        <v>33.62676056338028</v>
      </c>
      <c r="I14" s="5">
        <v>191000</v>
      </c>
      <c r="J14" s="4" t="s">
        <v>18</v>
      </c>
      <c r="K14" s="7">
        <v>23</v>
      </c>
    </row>
    <row r="15" spans="1:11" s="9" customFormat="1" ht="27.75" customHeight="1">
      <c r="A15" s="3" t="s">
        <v>58</v>
      </c>
      <c r="B15" s="3" t="s">
        <v>43</v>
      </c>
      <c r="C15" s="4" t="s">
        <v>59</v>
      </c>
      <c r="D15" s="3" t="s">
        <v>60</v>
      </c>
      <c r="E15" s="4" t="s">
        <v>23</v>
      </c>
      <c r="F15" s="4" t="s">
        <v>61</v>
      </c>
      <c r="G15" s="5">
        <v>1681600</v>
      </c>
      <c r="H15" s="6">
        <f t="shared" si="0"/>
        <v>14.664605137963843</v>
      </c>
      <c r="I15" s="5">
        <v>246600</v>
      </c>
      <c r="J15" s="4" t="s">
        <v>18</v>
      </c>
      <c r="K15" s="7">
        <v>23</v>
      </c>
    </row>
    <row r="16" spans="1:11" s="9" customFormat="1" ht="43.5" customHeight="1">
      <c r="A16" s="3" t="s">
        <v>62</v>
      </c>
      <c r="B16" s="3" t="s">
        <v>26</v>
      </c>
      <c r="C16" s="4" t="s">
        <v>53</v>
      </c>
      <c r="D16" s="3" t="s">
        <v>54</v>
      </c>
      <c r="E16" s="4" t="s">
        <v>29</v>
      </c>
      <c r="F16" s="4" t="s">
        <v>63</v>
      </c>
      <c r="G16" s="5">
        <v>79355</v>
      </c>
      <c r="H16" s="6">
        <f t="shared" si="0"/>
        <v>67.16653014932896</v>
      </c>
      <c r="I16" s="5">
        <v>53300</v>
      </c>
      <c r="J16" s="4" t="s">
        <v>18</v>
      </c>
      <c r="K16" s="7">
        <v>23</v>
      </c>
    </row>
    <row r="17" spans="1:11" s="9" customFormat="1" ht="27" customHeight="1">
      <c r="A17" s="45" t="s">
        <v>64</v>
      </c>
      <c r="B17" s="45" t="s">
        <v>43</v>
      </c>
      <c r="C17" s="47" t="s">
        <v>14</v>
      </c>
      <c r="D17" s="45" t="s">
        <v>15</v>
      </c>
      <c r="E17" s="47" t="s">
        <v>16</v>
      </c>
      <c r="F17" s="47" t="s">
        <v>65</v>
      </c>
      <c r="G17" s="49">
        <v>527200</v>
      </c>
      <c r="H17" s="51">
        <v>47.89</v>
      </c>
      <c r="I17" s="5">
        <v>194500</v>
      </c>
      <c r="J17" s="4" t="s">
        <v>18</v>
      </c>
      <c r="K17" s="33">
        <v>23</v>
      </c>
    </row>
    <row r="18" spans="1:11" s="9" customFormat="1" ht="30.75" customHeight="1">
      <c r="A18" s="46"/>
      <c r="B18" s="46"/>
      <c r="C18" s="48"/>
      <c r="D18" s="46"/>
      <c r="E18" s="48"/>
      <c r="F18" s="48"/>
      <c r="G18" s="50"/>
      <c r="H18" s="52"/>
      <c r="I18" s="17">
        <v>58000</v>
      </c>
      <c r="J18" s="16" t="s">
        <v>66</v>
      </c>
      <c r="K18" s="34"/>
    </row>
    <row r="19" spans="1:11" s="9" customFormat="1" ht="27.75" customHeight="1">
      <c r="A19" s="3" t="s">
        <v>67</v>
      </c>
      <c r="B19" s="3" t="s">
        <v>26</v>
      </c>
      <c r="C19" s="4" t="s">
        <v>49</v>
      </c>
      <c r="D19" s="3" t="s">
        <v>50</v>
      </c>
      <c r="E19" s="4" t="s">
        <v>16</v>
      </c>
      <c r="F19" s="4" t="s">
        <v>68</v>
      </c>
      <c r="G19" s="5">
        <v>114800</v>
      </c>
      <c r="H19" s="6">
        <f aca="true" t="shared" si="1" ref="H19:H24">I19/G19*100</f>
        <v>69.68641114982579</v>
      </c>
      <c r="I19" s="5">
        <v>80000</v>
      </c>
      <c r="J19" s="4" t="s">
        <v>18</v>
      </c>
      <c r="K19" s="7">
        <v>23</v>
      </c>
    </row>
    <row r="20" spans="1:11" s="9" customFormat="1" ht="29.25" customHeight="1">
      <c r="A20" s="3" t="s">
        <v>69</v>
      </c>
      <c r="B20" s="3" t="s">
        <v>70</v>
      </c>
      <c r="C20" s="4" t="s">
        <v>71</v>
      </c>
      <c r="D20" s="3" t="s">
        <v>72</v>
      </c>
      <c r="E20" s="4" t="s">
        <v>23</v>
      </c>
      <c r="F20" s="4" t="s">
        <v>73</v>
      </c>
      <c r="G20" s="5">
        <v>793000</v>
      </c>
      <c r="H20" s="6">
        <f t="shared" si="1"/>
        <v>12.610340479192939</v>
      </c>
      <c r="I20" s="5">
        <v>100000</v>
      </c>
      <c r="J20" s="4" t="s">
        <v>18</v>
      </c>
      <c r="K20" s="7">
        <v>23</v>
      </c>
    </row>
    <row r="21" spans="1:11" s="9" customFormat="1" ht="34.5" customHeight="1">
      <c r="A21" s="3" t="s">
        <v>74</v>
      </c>
      <c r="B21" s="3" t="s">
        <v>43</v>
      </c>
      <c r="C21" s="4" t="s">
        <v>75</v>
      </c>
      <c r="D21" s="3" t="s">
        <v>76</v>
      </c>
      <c r="E21" s="4" t="s">
        <v>16</v>
      </c>
      <c r="F21" s="4" t="s">
        <v>77</v>
      </c>
      <c r="G21" s="5">
        <v>432000</v>
      </c>
      <c r="H21" s="6">
        <f t="shared" si="1"/>
        <v>50</v>
      </c>
      <c r="I21" s="5">
        <v>216000</v>
      </c>
      <c r="J21" s="4" t="s">
        <v>66</v>
      </c>
      <c r="K21" s="7">
        <v>23</v>
      </c>
    </row>
    <row r="22" spans="1:11" s="9" customFormat="1" ht="67.5" customHeight="1">
      <c r="A22" s="3" t="s">
        <v>78</v>
      </c>
      <c r="B22" s="3" t="s">
        <v>20</v>
      </c>
      <c r="C22" s="4" t="s">
        <v>79</v>
      </c>
      <c r="D22" s="3" t="s">
        <v>80</v>
      </c>
      <c r="E22" s="4" t="s">
        <v>23</v>
      </c>
      <c r="F22" s="4" t="s">
        <v>81</v>
      </c>
      <c r="G22" s="5">
        <v>109512</v>
      </c>
      <c r="H22" s="6">
        <f t="shared" si="1"/>
        <v>68.48564540872233</v>
      </c>
      <c r="I22" s="5">
        <v>75000</v>
      </c>
      <c r="J22" s="4" t="s">
        <v>18</v>
      </c>
      <c r="K22" s="7">
        <v>22</v>
      </c>
    </row>
    <row r="23" spans="1:11" s="9" customFormat="1" ht="40.5" customHeight="1">
      <c r="A23" s="3" t="s">
        <v>82</v>
      </c>
      <c r="B23" s="3" t="s">
        <v>13</v>
      </c>
      <c r="C23" s="4" t="s">
        <v>83</v>
      </c>
      <c r="D23" s="3" t="s">
        <v>84</v>
      </c>
      <c r="E23" s="4" t="s">
        <v>29</v>
      </c>
      <c r="F23" s="4" t="s">
        <v>85</v>
      </c>
      <c r="G23" s="5">
        <v>348000</v>
      </c>
      <c r="H23" s="6">
        <f t="shared" si="1"/>
        <v>57.47126436781609</v>
      </c>
      <c r="I23" s="5">
        <v>200000</v>
      </c>
      <c r="J23" s="4" t="s">
        <v>18</v>
      </c>
      <c r="K23" s="7">
        <v>22</v>
      </c>
    </row>
    <row r="24" spans="1:11" s="9" customFormat="1" ht="43.5" customHeight="1">
      <c r="A24" s="3" t="s">
        <v>86</v>
      </c>
      <c r="B24" s="3" t="s">
        <v>13</v>
      </c>
      <c r="C24" s="4" t="s">
        <v>87</v>
      </c>
      <c r="D24" s="3" t="s">
        <v>88</v>
      </c>
      <c r="E24" s="4" t="s">
        <v>29</v>
      </c>
      <c r="F24" s="4" t="s">
        <v>89</v>
      </c>
      <c r="G24" s="5">
        <v>289300</v>
      </c>
      <c r="H24" s="6">
        <f t="shared" si="1"/>
        <v>47.18285516764604</v>
      </c>
      <c r="I24" s="5">
        <v>136500</v>
      </c>
      <c r="J24" s="4" t="s">
        <v>18</v>
      </c>
      <c r="K24" s="7">
        <v>21</v>
      </c>
    </row>
    <row r="25" spans="1:11" s="9" customFormat="1" ht="27" customHeight="1">
      <c r="A25" s="22"/>
      <c r="B25" s="22"/>
      <c r="C25" s="23" t="s">
        <v>90</v>
      </c>
      <c r="D25" s="22"/>
      <c r="E25" s="23"/>
      <c r="F25" s="23"/>
      <c r="G25" s="24"/>
      <c r="H25" s="25"/>
      <c r="I25" s="24">
        <f>SUM(I6:I24)</f>
        <v>2307300</v>
      </c>
      <c r="J25" s="23"/>
      <c r="K25" s="26"/>
    </row>
    <row r="26" spans="1:11" ht="24" customHeight="1">
      <c r="A26" s="35" t="s">
        <v>91</v>
      </c>
      <c r="B26" s="36"/>
      <c r="C26" s="27" t="s">
        <v>66</v>
      </c>
      <c r="D26" s="28"/>
      <c r="E26" s="28"/>
      <c r="F26" s="28"/>
      <c r="G26" s="29"/>
      <c r="H26" s="29"/>
      <c r="I26" s="24">
        <v>274000</v>
      </c>
      <c r="J26" s="30"/>
      <c r="K26" s="29"/>
    </row>
    <row r="27" spans="1:11" ht="22.5" customHeight="1">
      <c r="A27" s="37"/>
      <c r="B27" s="38"/>
      <c r="C27" s="27" t="s">
        <v>18</v>
      </c>
      <c r="D27" s="31"/>
      <c r="E27" s="29"/>
      <c r="F27" s="29"/>
      <c r="G27" s="29"/>
      <c r="H27" s="29"/>
      <c r="I27" s="24">
        <v>2033300</v>
      </c>
      <c r="J27" s="32"/>
      <c r="K27" s="29"/>
    </row>
    <row r="28" spans="1:11" s="20" customFormat="1" ht="12.75">
      <c r="A28"/>
      <c r="B28"/>
      <c r="C28"/>
      <c r="D28" s="18"/>
      <c r="E28"/>
      <c r="F28"/>
      <c r="G28"/>
      <c r="H28"/>
      <c r="I28" s="19"/>
      <c r="J28" s="19"/>
      <c r="K28"/>
    </row>
  </sheetData>
  <sheetProtection/>
  <mergeCells count="14">
    <mergeCell ref="E17:E18"/>
    <mergeCell ref="F17:F18"/>
    <mergeCell ref="G17:G18"/>
    <mergeCell ref="H17:H18"/>
    <mergeCell ref="K17:K18"/>
    <mergeCell ref="A26:B27"/>
    <mergeCell ref="A1:K1"/>
    <mergeCell ref="A2:K2"/>
    <mergeCell ref="A3:K3"/>
    <mergeCell ref="A4:K4"/>
    <mergeCell ref="A17:A18"/>
    <mergeCell ref="B17:B18"/>
    <mergeCell ref="C17:C18"/>
    <mergeCell ref="D17:D18"/>
  </mergeCells>
  <printOptions horizontalCentered="1"/>
  <pageMargins left="0.3937007874015748" right="0.3937007874015748" top="0.7874015748031497" bottom="0.5905511811023623" header="0.1968503937007874" footer="0.3937007874015748"/>
  <pageSetup fitToHeight="3" fitToWidth="1" horizontalDpi="600" verticalDpi="600" orientation="landscape" paperSize="9" scale="94" r:id="rId1"/>
  <headerFooter alignWithMargins="0">
    <oddHeader>&amp;L&amp;"Tahoma,Tučné"&amp;12Usnesení č. 15/1511 - Příloha č. 13&amp;"Tahoma,Obyčejné"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2015-06-26T10:47:00Z</cp:lastPrinted>
  <dcterms:created xsi:type="dcterms:W3CDTF">2015-05-27T13:18:07Z</dcterms:created>
  <dcterms:modified xsi:type="dcterms:W3CDTF">2015-06-26T10:47:04Z</dcterms:modified>
  <cp:category/>
  <cp:version/>
  <cp:contentType/>
  <cp:contentStatus/>
</cp:coreProperties>
</file>