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830" windowWidth="11880" windowHeight="655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<sst xmlns="http://schemas.openxmlformats.org/spreadsheetml/2006/main" count="78" uniqueCount="64">
  <si>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t>Název žadatele</t>
  </si>
  <si>
    <t>Název projektu</t>
  </si>
  <si>
    <t>Právní forma</t>
  </si>
  <si>
    <t>IČ</t>
  </si>
  <si>
    <t>s.r.o.</t>
  </si>
  <si>
    <t>Úprava běžeckých tras v oblasti Pusteven</t>
  </si>
  <si>
    <t>Lyžařské běžecké tratě v okolí Vrbna pod pradědem</t>
  </si>
  <si>
    <t>Ski klub RD Rýmařov</t>
  </si>
  <si>
    <t>Úprava lyžařských běžeckých tras Rýmařov</t>
  </si>
  <si>
    <t>AK 1324, s.r.o.</t>
  </si>
  <si>
    <t>Lysohorská běžecká magistrála</t>
  </si>
  <si>
    <t>a.s.</t>
  </si>
  <si>
    <t>sdružení</t>
  </si>
  <si>
    <t>Klub biatlonu Břidličná</t>
  </si>
  <si>
    <t>Josef Figura</t>
  </si>
  <si>
    <t>fyz. osoba zapsána v OR</t>
  </si>
  <si>
    <t>Obec Lomnice</t>
  </si>
  <si>
    <t>obec</t>
  </si>
  <si>
    <t>Celkové uznatelné náklady</t>
  </si>
  <si>
    <t>Úprava lyžařských běžeckých tras pro rekreační lyžování v Břidličné</t>
  </si>
  <si>
    <t>SKI Bílá - Služby s.r.o.</t>
  </si>
  <si>
    <t>Úprava lyžařské běžecké trasy Uhlířský vrch</t>
  </si>
  <si>
    <t>LBT pod Velkým Javorníkem, Veřovice - Frenštát p. R.</t>
  </si>
  <si>
    <t>Sportovní klub policie OLOMOUC</t>
  </si>
  <si>
    <t>Celkem</t>
  </si>
  <si>
    <t>Požadovaná výše dotace</t>
  </si>
  <si>
    <t>Podíl dotace na uznatelných nákladech v %</t>
  </si>
  <si>
    <t>Poř. číslo</t>
  </si>
  <si>
    <t>fyzická osoba nezapsaná v OR</t>
  </si>
  <si>
    <t>Jiří Valenta</t>
  </si>
  <si>
    <t>OSTRAVICE SPORT a.s.</t>
  </si>
  <si>
    <t>PERAS - ski s.r.o.</t>
  </si>
  <si>
    <t>Úprava běžeckých tras ve sportovně-rekreačním areálu Ostravice</t>
  </si>
  <si>
    <t>Obec Malá Morávka</t>
  </si>
  <si>
    <t>Návrh dotace na 85% (zaokrouhleno)</t>
  </si>
  <si>
    <t>Obec Tvrdkov</t>
  </si>
  <si>
    <t>PRVNÍ SKI - SPORT, a.s.</t>
  </si>
  <si>
    <t>Lyžařské běžecké tratě Ovčárna-Praděd-Švýcárna zpět</t>
  </si>
  <si>
    <t xml:space="preserve">Obec Horní Město </t>
  </si>
  <si>
    <t>Úprava a značení lyžařských běžeckých tras v okolí Javorového vrchu v zimní sezoně 2014/2015</t>
  </si>
  <si>
    <t>Seznam projektů navržených na poskytnutí dotace v rámci dotačního programu „Úprava lyžařských běžeckých tras v Moravskoslezském kraji v zimní sezóně 2015/2016“</t>
  </si>
  <si>
    <t>Oddíl lyžování Budišov nad Budišovkou</t>
  </si>
  <si>
    <t>Guntramovice - úprava běžeckých lyžařských tras v zimní sezóně 2015/2016</t>
  </si>
  <si>
    <t>sdružení občanů s právní subjek.</t>
  </si>
  <si>
    <t>Lyžařské běžecké stopy v okolí Suché Rudné a Ludvíkova</t>
  </si>
  <si>
    <t>Lyžařský klub Veřovice, z.s.</t>
  </si>
  <si>
    <t>spolek</t>
  </si>
  <si>
    <t>Petr Mikeska</t>
  </si>
  <si>
    <t>Úprava lyžařských běžeckých tras na Ondřejníku</t>
  </si>
  <si>
    <t>PUSTEVNY,  s.r.o.</t>
  </si>
  <si>
    <t>MAFLEX-CZ s.r.o.</t>
  </si>
  <si>
    <t>Lyžařské běžecké trasy 2015/2016</t>
  </si>
  <si>
    <t>Úpravy LTB v oblasti obce Bílá pro zimu 2015/2016</t>
  </si>
  <si>
    <t>Obec Morávka</t>
  </si>
  <si>
    <t>Lyžařské středisko Morávka - Sviňorky-pod Malým Travným a zpět kolem v.n.Morávka</t>
  </si>
  <si>
    <t>Úprava LBT v areálu Nová Ves u Rýmařova-Dolní Moravice</t>
  </si>
  <si>
    <t>Sportovní klub ve Vrbně pod Pradědem, z.s.</t>
  </si>
  <si>
    <t>Úprava LBT v lokalitě Malá Morávka - Karlov pod Pradědem 2015/2016</t>
  </si>
  <si>
    <t>Trasy z Lomnice na Slezskou Hartu v roce 2015</t>
  </si>
  <si>
    <t xml:space="preserve">Bílou stopou okolím Horního Města </t>
  </si>
  <si>
    <t xml:space="preserve">Údržba běžeckých tratí Tvrdkov </t>
  </si>
  <si>
    <t>WACHAL MORAVIA s.r.o.</t>
  </si>
  <si>
    <t>Pradědův okruh</t>
  </si>
  <si>
    <t>Počet bodů dle tabulky hodnotících kritérií (max. 90)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</si>
</sst>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.00\ &quot;Kč&quot;"/>
  </numFmts>
  <fonts count="4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47" applyFont="1" applyFill="1" applyBorder="1" applyAlignment="1">
      <alignment horizontal="center" vertical="center" wrapText="1" shrinkToFit="1"/>
      <protection/>
    </xf>
    <xf numFmtId="4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shrinkToFi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 shrinkToFi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4" fillId="5" borderId="11" xfId="0" applyNumberFormat="1" applyFont="1" applyFill="1" applyBorder="1" applyAlignment="1">
      <alignment horizontal="center" vertical="center" wrapText="1"/>
    </xf>
    <xf numFmtId="172" fontId="4" fillId="5" borderId="14" xfId="0" applyNumberFormat="1" applyFont="1" applyFill="1" applyBorder="1" applyAlignment="1">
      <alignment horizontal="center" vertical="center" wrapText="1"/>
    </xf>
    <xf numFmtId="44" fontId="4" fillId="34" borderId="11" xfId="0" applyNumberFormat="1" applyFont="1" applyFill="1" applyBorder="1" applyAlignment="1">
      <alignment horizontal="center" vertical="center" wrapText="1"/>
    </xf>
    <xf numFmtId="44" fontId="4" fillId="5" borderId="11" xfId="0" applyNumberFormat="1" applyFont="1" applyFill="1" applyBorder="1" applyAlignment="1">
      <alignment horizontal="center" vertical="center" wrapText="1"/>
    </xf>
    <xf numFmtId="44" fontId="4" fillId="5" borderId="11" xfId="0" applyNumberFormat="1" applyFont="1" applyFill="1" applyBorder="1" applyAlignment="1">
      <alignment horizontal="center" vertical="center"/>
    </xf>
    <xf numFmtId="44" fontId="4" fillId="5" borderId="14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/>
    </xf>
    <xf numFmtId="44" fontId="6" fillId="33" borderId="16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47" applyFont="1" applyFill="1" applyBorder="1" applyAlignment="1">
      <alignment horizontal="center" vertical="center" wrapText="1"/>
      <protection/>
    </xf>
    <xf numFmtId="43" fontId="6" fillId="33" borderId="11" xfId="0" applyNumberFormat="1" applyFont="1" applyFill="1" applyBorder="1" applyAlignment="1">
      <alignment horizontal="center" vertical="center" wrapText="1"/>
    </xf>
    <xf numFmtId="9" fontId="6" fillId="33" borderId="11" xfId="47" applyNumberFormat="1" applyFont="1" applyFill="1" applyBorder="1" applyAlignment="1">
      <alignment horizontal="center" vertical="center" wrapText="1"/>
      <protection/>
    </xf>
    <xf numFmtId="0" fontId="6" fillId="33" borderId="12" xfId="4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35" borderId="0" xfId="0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0" zoomScaleNormal="80" workbookViewId="0" topLeftCell="A1">
      <selection activeCell="L3" sqref="L3"/>
    </sheetView>
  </sheetViews>
  <sheetFormatPr defaultColWidth="9.00390625" defaultRowHeight="12.75"/>
  <cols>
    <col min="1" max="1" width="8.75390625" style="1" customWidth="1"/>
    <col min="2" max="2" width="23.75390625" style="1" customWidth="1"/>
    <col min="3" max="3" width="24.375" style="1" customWidth="1"/>
    <col min="4" max="4" width="14.625" style="1" customWidth="1"/>
    <col min="5" max="5" width="14.75390625" style="1" customWidth="1"/>
    <col min="6" max="6" width="19.75390625" style="1" customWidth="1"/>
    <col min="7" max="7" width="19.125" style="4" bestFit="1" customWidth="1"/>
    <col min="8" max="8" width="23.375" style="4" customWidth="1"/>
    <col min="9" max="9" width="14.75390625" style="1" customWidth="1"/>
    <col min="10" max="10" width="18.625" style="1" customWidth="1"/>
    <col min="11" max="13" width="14.75390625" style="2" customWidth="1"/>
    <col min="14" max="16" width="14.75390625" style="1" customWidth="1"/>
    <col min="17" max="16384" width="9.125" style="1" customWidth="1"/>
  </cols>
  <sheetData>
    <row r="1" spans="1:16" ht="19.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2" customFormat="1" ht="77.25" customHeight="1">
      <c r="A2" s="50" t="s">
        <v>27</v>
      </c>
      <c r="B2" s="51" t="s">
        <v>0</v>
      </c>
      <c r="C2" s="51" t="s">
        <v>1</v>
      </c>
      <c r="D2" s="51" t="s">
        <v>2</v>
      </c>
      <c r="E2" s="51" t="s">
        <v>3</v>
      </c>
      <c r="F2" s="51" t="s">
        <v>18</v>
      </c>
      <c r="G2" s="52" t="s">
        <v>25</v>
      </c>
      <c r="H2" s="53" t="s">
        <v>34</v>
      </c>
      <c r="I2" s="54" t="s">
        <v>26</v>
      </c>
      <c r="J2" s="22" t="s">
        <v>63</v>
      </c>
      <c r="K2" s="7"/>
      <c r="L2" s="7"/>
      <c r="M2" s="7"/>
      <c r="N2" s="8"/>
      <c r="O2" s="8"/>
      <c r="P2" s="7"/>
    </row>
    <row r="3" spans="1:16" ht="25.5">
      <c r="A3" s="23">
        <v>1</v>
      </c>
      <c r="B3" s="24" t="s">
        <v>9</v>
      </c>
      <c r="C3" s="25" t="s">
        <v>10</v>
      </c>
      <c r="D3" s="25" t="s">
        <v>4</v>
      </c>
      <c r="E3" s="25">
        <v>47902744</v>
      </c>
      <c r="F3" s="36">
        <v>207360</v>
      </c>
      <c r="G3" s="39">
        <v>176256</v>
      </c>
      <c r="H3" s="39">
        <v>176200</v>
      </c>
      <c r="I3" s="26">
        <f>H3/F3*100</f>
        <v>84.9729938271605</v>
      </c>
      <c r="J3" s="27">
        <v>90</v>
      </c>
      <c r="K3" s="9"/>
      <c r="L3" s="10"/>
      <c r="M3" s="10"/>
      <c r="N3" s="11"/>
      <c r="O3" s="12"/>
      <c r="P3" s="9"/>
    </row>
    <row r="4" spans="1:16" ht="51">
      <c r="A4" s="19">
        <v>2</v>
      </c>
      <c r="B4" s="20" t="s">
        <v>29</v>
      </c>
      <c r="C4" s="21" t="s">
        <v>39</v>
      </c>
      <c r="D4" s="21" t="s">
        <v>28</v>
      </c>
      <c r="E4" s="21">
        <v>73092118</v>
      </c>
      <c r="F4" s="37">
        <v>164100</v>
      </c>
      <c r="G4" s="40">
        <v>139400</v>
      </c>
      <c r="H4" s="40">
        <v>139400</v>
      </c>
      <c r="I4" s="33">
        <f aca="true" t="shared" si="0" ref="I4:I24">H4/F4*100</f>
        <v>84.94820231566118</v>
      </c>
      <c r="J4" s="34">
        <v>40</v>
      </c>
      <c r="K4" s="9"/>
      <c r="L4" s="10"/>
      <c r="M4" s="10"/>
      <c r="N4" s="11"/>
      <c r="O4" s="12"/>
      <c r="P4" s="9"/>
    </row>
    <row r="5" spans="1:16" ht="25.5">
      <c r="A5" s="23">
        <v>3</v>
      </c>
      <c r="B5" s="24" t="s">
        <v>14</v>
      </c>
      <c r="C5" s="25" t="s">
        <v>21</v>
      </c>
      <c r="D5" s="25" t="s">
        <v>15</v>
      </c>
      <c r="E5" s="25">
        <v>12089664</v>
      </c>
      <c r="F5" s="36">
        <v>209870</v>
      </c>
      <c r="G5" s="39">
        <v>178389</v>
      </c>
      <c r="H5" s="39">
        <v>178300</v>
      </c>
      <c r="I5" s="26">
        <f t="shared" si="0"/>
        <v>84.95735455281842</v>
      </c>
      <c r="J5" s="27">
        <v>90</v>
      </c>
      <c r="K5" s="9"/>
      <c r="L5" s="10"/>
      <c r="M5" s="10"/>
      <c r="N5" s="11"/>
      <c r="O5" s="11"/>
      <c r="P5" s="9"/>
    </row>
    <row r="6" spans="1:16" ht="38.25">
      <c r="A6" s="19">
        <v>4</v>
      </c>
      <c r="B6" s="20" t="s">
        <v>36</v>
      </c>
      <c r="C6" s="21" t="s">
        <v>37</v>
      </c>
      <c r="D6" s="21" t="s">
        <v>11</v>
      </c>
      <c r="E6" s="21">
        <v>25389327</v>
      </c>
      <c r="F6" s="37">
        <v>53760</v>
      </c>
      <c r="G6" s="40">
        <v>45696</v>
      </c>
      <c r="H6" s="40">
        <v>45600</v>
      </c>
      <c r="I6" s="33">
        <f t="shared" si="0"/>
        <v>84.82142857142857</v>
      </c>
      <c r="J6" s="34">
        <v>40</v>
      </c>
      <c r="K6" s="9"/>
      <c r="L6" s="10"/>
      <c r="M6" s="10"/>
      <c r="N6" s="11"/>
      <c r="O6" s="11"/>
      <c r="P6" s="9"/>
    </row>
    <row r="7" spans="1:16" ht="51">
      <c r="A7" s="23">
        <v>5</v>
      </c>
      <c r="B7" s="24" t="s">
        <v>13</v>
      </c>
      <c r="C7" s="25" t="s">
        <v>19</v>
      </c>
      <c r="D7" s="25" t="s">
        <v>12</v>
      </c>
      <c r="E7" s="25">
        <v>65893425</v>
      </c>
      <c r="F7" s="36">
        <v>30030</v>
      </c>
      <c r="G7" s="39">
        <v>25513</v>
      </c>
      <c r="H7" s="39">
        <v>25400</v>
      </c>
      <c r="I7" s="26">
        <f t="shared" si="0"/>
        <v>84.58208458208458</v>
      </c>
      <c r="J7" s="28">
        <v>90</v>
      </c>
      <c r="K7" s="9"/>
      <c r="L7" s="10"/>
      <c r="M7" s="10"/>
      <c r="N7" s="11"/>
      <c r="O7" s="12"/>
      <c r="P7" s="9"/>
    </row>
    <row r="8" spans="1:16" ht="38.25">
      <c r="A8" s="19">
        <v>6</v>
      </c>
      <c r="B8" s="20" t="s">
        <v>41</v>
      </c>
      <c r="C8" s="21" t="s">
        <v>42</v>
      </c>
      <c r="D8" s="21" t="s">
        <v>43</v>
      </c>
      <c r="E8" s="21">
        <v>26614782</v>
      </c>
      <c r="F8" s="37">
        <v>89550</v>
      </c>
      <c r="G8" s="40">
        <v>76000</v>
      </c>
      <c r="H8" s="40">
        <v>76000</v>
      </c>
      <c r="I8" s="33">
        <f t="shared" si="0"/>
        <v>84.86878838637632</v>
      </c>
      <c r="J8" s="35">
        <v>90</v>
      </c>
      <c r="K8" s="9"/>
      <c r="L8" s="10"/>
      <c r="M8" s="10"/>
      <c r="N8" s="11"/>
      <c r="O8" s="12"/>
      <c r="P8" s="9"/>
    </row>
    <row r="9" spans="1:16" ht="38.25">
      <c r="A9" s="23">
        <v>7</v>
      </c>
      <c r="B9" s="24" t="s">
        <v>30</v>
      </c>
      <c r="C9" s="25" t="s">
        <v>32</v>
      </c>
      <c r="D9" s="25" t="s">
        <v>11</v>
      </c>
      <c r="E9" s="25">
        <v>26847248</v>
      </c>
      <c r="F9" s="36">
        <v>54920</v>
      </c>
      <c r="G9" s="39">
        <v>46682</v>
      </c>
      <c r="H9" s="39">
        <v>46500</v>
      </c>
      <c r="I9" s="26">
        <f t="shared" si="0"/>
        <v>84.66860888565185</v>
      </c>
      <c r="J9" s="25">
        <v>90</v>
      </c>
      <c r="K9" s="9"/>
      <c r="L9" s="10"/>
      <c r="M9" s="10"/>
      <c r="N9" s="11"/>
      <c r="O9" s="11"/>
      <c r="P9" s="9"/>
    </row>
    <row r="10" spans="1:16" ht="38.25">
      <c r="A10" s="19">
        <v>8</v>
      </c>
      <c r="B10" s="20" t="s">
        <v>31</v>
      </c>
      <c r="C10" s="21" t="s">
        <v>44</v>
      </c>
      <c r="D10" s="21" t="s">
        <v>4</v>
      </c>
      <c r="E10" s="21">
        <v>1808273</v>
      </c>
      <c r="F10" s="37">
        <v>157600</v>
      </c>
      <c r="G10" s="40">
        <v>133957</v>
      </c>
      <c r="H10" s="40">
        <v>133800</v>
      </c>
      <c r="I10" s="33">
        <f t="shared" si="0"/>
        <v>84.8984771573604</v>
      </c>
      <c r="J10" s="34">
        <v>90</v>
      </c>
      <c r="K10" s="13"/>
      <c r="L10" s="14"/>
      <c r="M10" s="10"/>
      <c r="N10" s="11"/>
      <c r="O10" s="11"/>
      <c r="P10" s="13"/>
    </row>
    <row r="11" spans="1:16" ht="38.25">
      <c r="A11" s="23">
        <v>9</v>
      </c>
      <c r="B11" s="24" t="s">
        <v>45</v>
      </c>
      <c r="C11" s="25" t="s">
        <v>22</v>
      </c>
      <c r="D11" s="25" t="s">
        <v>46</v>
      </c>
      <c r="E11" s="25">
        <v>14614570</v>
      </c>
      <c r="F11" s="36">
        <v>66510</v>
      </c>
      <c r="G11" s="39">
        <v>56500</v>
      </c>
      <c r="H11" s="39">
        <v>56400</v>
      </c>
      <c r="I11" s="26">
        <f t="shared" si="0"/>
        <v>84.79927830401444</v>
      </c>
      <c r="J11" s="27">
        <v>90</v>
      </c>
      <c r="K11" s="9"/>
      <c r="L11" s="10"/>
      <c r="M11" s="10"/>
      <c r="N11" s="11"/>
      <c r="O11" s="12"/>
      <c r="P11" s="9"/>
    </row>
    <row r="12" spans="1:16" ht="38.25">
      <c r="A12" s="19">
        <v>10</v>
      </c>
      <c r="B12" s="20" t="s">
        <v>47</v>
      </c>
      <c r="C12" s="21" t="s">
        <v>48</v>
      </c>
      <c r="D12" s="21" t="s">
        <v>15</v>
      </c>
      <c r="E12" s="21">
        <v>48761958</v>
      </c>
      <c r="F12" s="37">
        <v>173950</v>
      </c>
      <c r="G12" s="40">
        <v>147858</v>
      </c>
      <c r="H12" s="40">
        <v>147800</v>
      </c>
      <c r="I12" s="33">
        <f t="shared" si="0"/>
        <v>84.96694452428859</v>
      </c>
      <c r="J12" s="34">
        <v>40</v>
      </c>
      <c r="K12" s="9"/>
      <c r="L12" s="10"/>
      <c r="M12" s="10"/>
      <c r="N12" s="11"/>
      <c r="O12" s="12"/>
      <c r="P12" s="9"/>
    </row>
    <row r="13" spans="1:16" ht="25.5">
      <c r="A13" s="23">
        <v>11</v>
      </c>
      <c r="B13" s="24" t="s">
        <v>49</v>
      </c>
      <c r="C13" s="25" t="s">
        <v>5</v>
      </c>
      <c r="D13" s="25" t="s">
        <v>4</v>
      </c>
      <c r="E13" s="25">
        <v>27775658</v>
      </c>
      <c r="F13" s="36">
        <v>296910</v>
      </c>
      <c r="G13" s="39">
        <v>252373</v>
      </c>
      <c r="H13" s="39">
        <v>252300</v>
      </c>
      <c r="I13" s="33">
        <f t="shared" si="0"/>
        <v>84.97524502374458</v>
      </c>
      <c r="J13" s="27">
        <v>90</v>
      </c>
      <c r="K13" s="9"/>
      <c r="L13" s="10"/>
      <c r="M13" s="10"/>
      <c r="N13" s="11"/>
      <c r="O13" s="12"/>
      <c r="P13" s="9"/>
    </row>
    <row r="14" spans="1:16" ht="47.25" customHeight="1">
      <c r="A14" s="19">
        <v>12</v>
      </c>
      <c r="B14" s="20" t="s">
        <v>50</v>
      </c>
      <c r="C14" s="21" t="s">
        <v>51</v>
      </c>
      <c r="D14" s="21" t="s">
        <v>4</v>
      </c>
      <c r="E14" s="21">
        <v>26797500</v>
      </c>
      <c r="F14" s="37">
        <v>335310</v>
      </c>
      <c r="G14" s="40">
        <v>285014</v>
      </c>
      <c r="H14" s="40">
        <v>284900</v>
      </c>
      <c r="I14" s="26">
        <f t="shared" si="0"/>
        <v>84.96615072619366</v>
      </c>
      <c r="J14" s="34">
        <v>90</v>
      </c>
      <c r="K14" s="9"/>
      <c r="L14" s="10"/>
      <c r="M14" s="10"/>
      <c r="N14" s="11"/>
      <c r="O14" s="12"/>
      <c r="P14" s="9"/>
    </row>
    <row r="15" spans="1:16" ht="39.75" customHeight="1">
      <c r="A15" s="23">
        <v>13</v>
      </c>
      <c r="B15" s="24" t="s">
        <v>7</v>
      </c>
      <c r="C15" s="25" t="s">
        <v>8</v>
      </c>
      <c r="D15" s="25" t="s">
        <v>46</v>
      </c>
      <c r="E15" s="29">
        <v>27003272</v>
      </c>
      <c r="F15" s="36">
        <v>135380</v>
      </c>
      <c r="G15" s="39">
        <v>115000</v>
      </c>
      <c r="H15" s="39">
        <v>115000</v>
      </c>
      <c r="I15" s="26">
        <f t="shared" si="0"/>
        <v>84.94607770719456</v>
      </c>
      <c r="J15" s="27">
        <v>90</v>
      </c>
      <c r="K15" s="13"/>
      <c r="L15" s="14"/>
      <c r="M15" s="10"/>
      <c r="N15" s="11"/>
      <c r="O15" s="12"/>
      <c r="P15" s="13"/>
    </row>
    <row r="16" spans="1:16" ht="25.5">
      <c r="A16" s="19">
        <v>14</v>
      </c>
      <c r="B16" s="20" t="s">
        <v>20</v>
      </c>
      <c r="C16" s="21" t="s">
        <v>52</v>
      </c>
      <c r="D16" s="21" t="s">
        <v>4</v>
      </c>
      <c r="E16" s="21">
        <v>26874440</v>
      </c>
      <c r="F16" s="37">
        <v>342350</v>
      </c>
      <c r="G16" s="40">
        <v>290900</v>
      </c>
      <c r="H16" s="40">
        <v>290900</v>
      </c>
      <c r="I16" s="33">
        <f t="shared" si="0"/>
        <v>84.97152037388638</v>
      </c>
      <c r="J16" s="34">
        <v>90</v>
      </c>
      <c r="K16" s="9"/>
      <c r="L16" s="10"/>
      <c r="M16" s="10"/>
      <c r="N16" s="11"/>
      <c r="O16" s="12"/>
      <c r="P16" s="9"/>
    </row>
    <row r="17" spans="1:16" ht="51">
      <c r="A17" s="23">
        <v>15</v>
      </c>
      <c r="B17" s="24" t="s">
        <v>53</v>
      </c>
      <c r="C17" s="25" t="s">
        <v>54</v>
      </c>
      <c r="D17" s="25" t="s">
        <v>17</v>
      </c>
      <c r="E17" s="25">
        <v>296945</v>
      </c>
      <c r="F17" s="36">
        <v>89550</v>
      </c>
      <c r="G17" s="39">
        <v>76105</v>
      </c>
      <c r="H17" s="39">
        <v>76000</v>
      </c>
      <c r="I17" s="26">
        <f t="shared" si="0"/>
        <v>84.86878838637632</v>
      </c>
      <c r="J17" s="27">
        <v>90</v>
      </c>
      <c r="K17" s="9"/>
      <c r="L17" s="10"/>
      <c r="M17" s="10"/>
      <c r="N17" s="11"/>
      <c r="O17" s="12"/>
      <c r="P17" s="9"/>
    </row>
    <row r="18" spans="1:16" ht="42" customHeight="1">
      <c r="A18" s="19">
        <v>16</v>
      </c>
      <c r="B18" s="20" t="s">
        <v>23</v>
      </c>
      <c r="C18" s="21" t="s">
        <v>55</v>
      </c>
      <c r="D18" s="21" t="s">
        <v>12</v>
      </c>
      <c r="E18" s="21">
        <v>49593358</v>
      </c>
      <c r="F18" s="37">
        <v>124100</v>
      </c>
      <c r="G18" s="40">
        <v>105400</v>
      </c>
      <c r="H18" s="40">
        <v>105400</v>
      </c>
      <c r="I18" s="33">
        <f t="shared" si="0"/>
        <v>84.93150684931507</v>
      </c>
      <c r="J18" s="34">
        <v>90</v>
      </c>
      <c r="K18" s="9"/>
      <c r="L18" s="10"/>
      <c r="M18" s="10"/>
      <c r="N18" s="11"/>
      <c r="O18" s="12"/>
      <c r="P18" s="9"/>
    </row>
    <row r="19" spans="1:16" ht="38.25">
      <c r="A19" s="23">
        <v>17</v>
      </c>
      <c r="B19" s="24" t="s">
        <v>56</v>
      </c>
      <c r="C19" s="25" t="s">
        <v>6</v>
      </c>
      <c r="D19" s="25" t="s">
        <v>46</v>
      </c>
      <c r="E19" s="25">
        <v>47656409</v>
      </c>
      <c r="F19" s="36">
        <v>204750</v>
      </c>
      <c r="G19" s="39">
        <v>174038</v>
      </c>
      <c r="H19" s="39">
        <v>174000</v>
      </c>
      <c r="I19" s="26">
        <f t="shared" si="0"/>
        <v>84.98168498168498</v>
      </c>
      <c r="J19" s="25">
        <v>90</v>
      </c>
      <c r="K19" s="13"/>
      <c r="L19" s="14"/>
      <c r="M19" s="10"/>
      <c r="N19" s="11"/>
      <c r="O19" s="11"/>
      <c r="P19" s="13"/>
    </row>
    <row r="20" spans="1:16" ht="38.25">
      <c r="A20" s="19">
        <v>18</v>
      </c>
      <c r="B20" s="20" t="s">
        <v>33</v>
      </c>
      <c r="C20" s="21" t="s">
        <v>57</v>
      </c>
      <c r="D20" s="21" t="s">
        <v>17</v>
      </c>
      <c r="E20" s="21">
        <v>296201</v>
      </c>
      <c r="F20" s="37">
        <v>331470</v>
      </c>
      <c r="G20" s="41">
        <v>281800</v>
      </c>
      <c r="H20" s="40">
        <v>281700</v>
      </c>
      <c r="I20" s="33">
        <f t="shared" si="0"/>
        <v>84.98506652185718</v>
      </c>
      <c r="J20" s="34">
        <v>40</v>
      </c>
      <c r="K20" s="9"/>
      <c r="L20" s="10"/>
      <c r="M20" s="10"/>
      <c r="N20" s="11"/>
      <c r="O20" s="12"/>
      <c r="P20" s="9"/>
    </row>
    <row r="21" spans="1:16" ht="25.5">
      <c r="A21" s="23">
        <v>19</v>
      </c>
      <c r="B21" s="24" t="s">
        <v>16</v>
      </c>
      <c r="C21" s="25" t="s">
        <v>58</v>
      </c>
      <c r="D21" s="25" t="s">
        <v>17</v>
      </c>
      <c r="E21" s="25">
        <v>296198</v>
      </c>
      <c r="F21" s="36">
        <v>71790</v>
      </c>
      <c r="G21" s="39">
        <v>61022</v>
      </c>
      <c r="H21" s="39">
        <v>60900</v>
      </c>
      <c r="I21" s="26">
        <f t="shared" si="0"/>
        <v>84.83075637275387</v>
      </c>
      <c r="J21" s="25">
        <v>90</v>
      </c>
      <c r="K21" s="9"/>
      <c r="L21" s="10"/>
      <c r="M21" s="10"/>
      <c r="N21" s="11"/>
      <c r="O21" s="12"/>
      <c r="P21" s="9"/>
    </row>
    <row r="22" spans="1:16" ht="25.5">
      <c r="A22" s="19">
        <v>20</v>
      </c>
      <c r="B22" s="20" t="s">
        <v>38</v>
      </c>
      <c r="C22" s="21" t="s">
        <v>59</v>
      </c>
      <c r="D22" s="21" t="s">
        <v>17</v>
      </c>
      <c r="E22" s="21">
        <v>296015</v>
      </c>
      <c r="F22" s="37">
        <v>157300</v>
      </c>
      <c r="G22" s="40">
        <v>133700</v>
      </c>
      <c r="H22" s="40">
        <v>133700</v>
      </c>
      <c r="I22" s="33">
        <f t="shared" si="0"/>
        <v>84.99682136045772</v>
      </c>
      <c r="J22" s="34">
        <v>90</v>
      </c>
      <c r="K22" s="9"/>
      <c r="L22" s="10"/>
      <c r="M22" s="10"/>
      <c r="N22" s="11"/>
      <c r="O22" s="12"/>
      <c r="P22" s="9"/>
    </row>
    <row r="23" spans="1:16" ht="25.5">
      <c r="A23" s="23">
        <v>21</v>
      </c>
      <c r="B23" s="24" t="s">
        <v>35</v>
      </c>
      <c r="C23" s="25" t="s">
        <v>60</v>
      </c>
      <c r="D23" s="25" t="s">
        <v>17</v>
      </c>
      <c r="E23" s="25">
        <v>576000</v>
      </c>
      <c r="F23" s="36">
        <v>51630</v>
      </c>
      <c r="G23" s="39">
        <v>43886</v>
      </c>
      <c r="H23" s="39">
        <v>43800</v>
      </c>
      <c r="I23" s="26">
        <f t="shared" si="0"/>
        <v>84.83439860546194</v>
      </c>
      <c r="J23" s="25">
        <v>40</v>
      </c>
      <c r="K23" s="9"/>
      <c r="L23" s="10"/>
      <c r="M23" s="10"/>
      <c r="N23" s="11"/>
      <c r="O23" s="12"/>
      <c r="P23" s="9"/>
    </row>
    <row r="24" spans="1:16" ht="25.5">
      <c r="A24" s="30">
        <v>22</v>
      </c>
      <c r="B24" s="31" t="s">
        <v>61</v>
      </c>
      <c r="C24" s="32" t="s">
        <v>62</v>
      </c>
      <c r="D24" s="32" t="s">
        <v>4</v>
      </c>
      <c r="E24" s="32">
        <v>60747099</v>
      </c>
      <c r="F24" s="38">
        <v>43470</v>
      </c>
      <c r="G24" s="42">
        <v>36950</v>
      </c>
      <c r="H24" s="42">
        <v>36900</v>
      </c>
      <c r="I24" s="33">
        <f t="shared" si="0"/>
        <v>84.88612836438924</v>
      </c>
      <c r="J24" s="34">
        <v>90</v>
      </c>
      <c r="K24" s="9"/>
      <c r="L24" s="10"/>
      <c r="M24" s="10"/>
      <c r="N24" s="11"/>
      <c r="O24" s="12"/>
      <c r="P24" s="9"/>
    </row>
    <row r="25" spans="1:16" ht="13.5" thickBot="1">
      <c r="A25" s="44" t="s">
        <v>24</v>
      </c>
      <c r="B25" s="45"/>
      <c r="C25" s="46"/>
      <c r="D25" s="46"/>
      <c r="E25" s="46"/>
      <c r="F25" s="47">
        <f>SUM(F3:F24)</f>
        <v>3391660</v>
      </c>
      <c r="G25" s="48">
        <f>SUM(G3:G24)</f>
        <v>2882439</v>
      </c>
      <c r="H25" s="48">
        <f>SUM(H3:H24)</f>
        <v>2880900</v>
      </c>
      <c r="I25" s="49"/>
      <c r="J25" s="43"/>
      <c r="K25" s="15"/>
      <c r="L25" s="15"/>
      <c r="M25" s="16"/>
      <c r="N25" s="17"/>
      <c r="O25" s="17"/>
      <c r="P25" s="18"/>
    </row>
    <row r="26" spans="7:16" ht="12.75">
      <c r="G26" s="3"/>
      <c r="H26" s="2"/>
      <c r="P26" s="2"/>
    </row>
    <row r="27" spans="1:16" ht="12.7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ht="12.75">
      <c r="H28" s="6"/>
    </row>
    <row r="30" ht="12.75">
      <c r="B30" s="5"/>
    </row>
  </sheetData>
  <sheetProtection/>
  <mergeCells count="2">
    <mergeCell ref="A27:P27"/>
    <mergeCell ref="A1:P1"/>
  </mergeCells>
  <printOptions/>
  <pageMargins left="0.7874015748031497" right="0.7874015748031497" top="1.0236220472440944" bottom="0.984251968503937" header="0.5118110236220472" footer="0.5118110236220472"/>
  <pageSetup fitToHeight="0" fitToWidth="1" horizontalDpi="600" verticalDpi="600" orientation="landscape" paperSize="9" scale="48" r:id="rId1"/>
  <headerFooter scaleWithDoc="0" alignWithMargins="0">
    <oddHeader>&amp;L&amp;"Tahoma,Tučné"&amp;12Usnesení č. 16/1671 - &amp;"Tahoma,Obyčejné"Příloha č. 1
Počet stran přílohy: 1&amp;"Arial CE,Obyčejné"&amp;10
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Novotná Hana</cp:lastModifiedBy>
  <cp:lastPrinted>2015-10-05T15:24:17Z</cp:lastPrinted>
  <dcterms:created xsi:type="dcterms:W3CDTF">2004-08-20T07:13:58Z</dcterms:created>
  <dcterms:modified xsi:type="dcterms:W3CDTF">2015-10-05T15:25:02Z</dcterms:modified>
  <cp:category/>
  <cp:version/>
  <cp:contentType/>
  <cp:contentStatus/>
</cp:coreProperties>
</file>