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760"/>
  </bookViews>
  <sheets>
    <sheet name="DT2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N8" i="1" l="1"/>
  <c r="N9" i="1" s="1"/>
  <c r="N10" i="1" s="1"/>
  <c r="N11" i="1" s="1"/>
  <c r="J11" i="1" l="1"/>
  <c r="L11" i="1"/>
  <c r="J9" i="1"/>
  <c r="L9" i="1"/>
  <c r="J8" i="1"/>
  <c r="L8" i="1"/>
  <c r="J7" i="1"/>
  <c r="L7" i="1"/>
  <c r="J10" i="1" l="1"/>
  <c r="L10" i="1" l="1"/>
</calcChain>
</file>

<file path=xl/sharedStrings.xml><?xml version="1.0" encoding="utf-8"?>
<sst xmlns="http://schemas.openxmlformats.org/spreadsheetml/2006/main" count="53" uniqueCount="45">
  <si>
    <t>žadatel</t>
  </si>
  <si>
    <t>název projektu</t>
  </si>
  <si>
    <t>evidenční číslo projektu</t>
  </si>
  <si>
    <t xml:space="preserve">právní forma </t>
  </si>
  <si>
    <t>IČ</t>
  </si>
  <si>
    <t>2.1</t>
  </si>
  <si>
    <t>1.1</t>
  </si>
  <si>
    <t>2.2</t>
  </si>
  <si>
    <t xml:space="preserve">celkem bodů </t>
  </si>
  <si>
    <t>celkové uznatelné náklady  projektu (Kč)</t>
  </si>
  <si>
    <t>podíl dotace na CUN (%)</t>
  </si>
  <si>
    <t>kumulativní součet dotace (Kč)</t>
  </si>
  <si>
    <t>časová použitelnost dotace do</t>
  </si>
  <si>
    <t>poř.číslo</t>
  </si>
  <si>
    <t>RRC/08/2015/DT2/1</t>
  </si>
  <si>
    <t>spolek</t>
  </si>
  <si>
    <t>27041867</t>
  </si>
  <si>
    <t>Příprava projektu PLAKOTECH</t>
  </si>
  <si>
    <t>de minimis</t>
  </si>
  <si>
    <t>ano</t>
  </si>
  <si>
    <t>RRC/08/2015/DT2/2</t>
  </si>
  <si>
    <t>Bezpečnostně technologický klastr, z. s.</t>
  </si>
  <si>
    <t>22873643</t>
  </si>
  <si>
    <t>Zpracování Plné žádosti (včetně příloh) pro OP PIK</t>
  </si>
  <si>
    <t>RRC/08/2015/DT2/3</t>
  </si>
  <si>
    <t>Moravskoslezský energetický klastr, občanské sdružení</t>
  </si>
  <si>
    <t>26580845</t>
  </si>
  <si>
    <t>Zpracování projektové dokumentace pro Moravskoslezský energetický klastr</t>
  </si>
  <si>
    <t>RRC/08/2015/DT2/4</t>
  </si>
  <si>
    <t>Národní dřevařský klastr, z. s.</t>
  </si>
  <si>
    <t>27003949</t>
  </si>
  <si>
    <t>Zpracování projektové dokumentace pro Národní dřevařský klastr</t>
  </si>
  <si>
    <t>RRC/08/2015/DT2/5</t>
  </si>
  <si>
    <t>KLACR, o. s.</t>
  </si>
  <si>
    <t>22719822</t>
  </si>
  <si>
    <t>Elektronický systém evidence poplatků z ubytovací kapacity a rekreačních poplatků a statistiky ubytovaných</t>
  </si>
  <si>
    <t>1.</t>
  </si>
  <si>
    <t>2.</t>
  </si>
  <si>
    <t>3.</t>
  </si>
  <si>
    <t>4.</t>
  </si>
  <si>
    <t>5.</t>
  </si>
  <si>
    <t>Poskytnutí neinvestičních dotací - dotační titul  2</t>
  </si>
  <si>
    <t xml:space="preserve">Moravskoslezský automobilový klastr, o. s. </t>
  </si>
  <si>
    <t>Program na podporu přípravy projektové dokumentace 2015</t>
  </si>
  <si>
    <t>výše dotace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</si>
</sst>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0" borderId="0" xfId="0" applyNumberFormat="1" applyAlignment="1">
      <alignment horizontal="justify" wrapText="1"/>
    </xf>
    <xf numFmtId="3" fontId="0" fillId="0" borderId="0" xfId="0" applyNumberFormat="1"/>
    <xf numFmtId="14" fontId="0" fillId="0" borderId="0" xfId="0" applyNumberFormat="1"/>
    <xf numFmtId="10" fontId="0" fillId="0" borderId="0" xfId="0" applyNumberFormat="1"/>
    <xf numFmtId="1" fontId="0" fillId="0" borderId="0" xfId="0" applyNumberFormat="1"/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justify"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 horizontal="justify"/>
    </xf>
    <xf numFmtId="49" fontId="0" fillId="0" borderId="2" xfId="0" applyNumberFormat="1" applyBorder="1" applyAlignment="1">
      <alignment horizontal="justify" wrapText="1"/>
    </xf>
    <xf numFmtId="1" fontId="0" fillId="0" borderId="2" xfId="0" applyNumberFormat="1" applyBorder="1" applyAlignment="1">
      <alignment horizontal="justify"/>
    </xf>
    <xf numFmtId="1" fontId="0" fillId="0" borderId="2" xfId="0" applyNumberFormat="1" applyBorder="1" applyAlignment="1">
      <alignment horizontal="justify" wrapText="1"/>
    </xf>
    <xf numFmtId="3" fontId="0" fillId="0" borderId="2" xfId="0" applyNumberFormat="1" applyBorder="1" applyAlignment="1">
      <alignment horizontal="justify" wrapText="1"/>
    </xf>
    <xf numFmtId="10" fontId="0" fillId="0" borderId="2" xfId="0" applyNumberFormat="1" applyBorder="1" applyAlignment="1">
      <alignment horizontal="justify" wrapText="1"/>
    </xf>
    <xf numFmtId="14" fontId="0" fillId="0" borderId="2" xfId="0" applyNumberFormat="1" applyBorder="1" applyAlignment="1">
      <alignment horizontal="justify" wrapText="1"/>
    </xf>
    <xf numFmtId="0" fontId="0" fillId="0" borderId="3" xfId="0" applyBorder="1"/>
    <xf numFmtId="0" fontId="0" fillId="0" borderId="4" xfId="0" applyBorder="1" applyAlignment="1">
      <alignment horizontal="left"/>
    </xf>
    <xf numFmtId="49" fontId="0" fillId="0" borderId="4" xfId="0" applyNumberFormat="1" applyBorder="1" applyAlignment="1">
      <alignment horizontal="justify" wrapText="1"/>
    </xf>
    <xf numFmtId="49" fontId="0" fillId="0" borderId="4" xfId="0" applyNumberFormat="1" applyBorder="1" applyAlignment="1">
      <alignment horizontal="left" wrapText="1"/>
    </xf>
    <xf numFmtId="1" fontId="0" fillId="0" borderId="4" xfId="0" applyNumberFormat="1" applyBorder="1" applyAlignment="1">
      <alignment horizontal="right"/>
    </xf>
    <xf numFmtId="1" fontId="1" fillId="0" borderId="4" xfId="0" applyNumberFormat="1" applyFont="1" applyBorder="1" applyAlignment="1">
      <alignment horizontal="right"/>
    </xf>
    <xf numFmtId="3" fontId="0" fillId="0" borderId="4" xfId="0" applyNumberFormat="1" applyBorder="1"/>
    <xf numFmtId="10" fontId="0" fillId="0" borderId="4" xfId="0" applyNumberFormat="1" applyBorder="1"/>
    <xf numFmtId="14" fontId="0" fillId="0" borderId="4" xfId="0" applyNumberFormat="1" applyBorder="1"/>
    <xf numFmtId="0" fontId="0" fillId="0" borderId="6" xfId="0" applyBorder="1"/>
    <xf numFmtId="49" fontId="0" fillId="0" borderId="5" xfId="0" applyNumberFormat="1" applyBorder="1" applyAlignment="1">
      <alignment horizontal="justify" wrapText="1"/>
    </xf>
    <xf numFmtId="49" fontId="0" fillId="0" borderId="5" xfId="0" applyNumberFormat="1" applyBorder="1" applyAlignment="1">
      <alignment horizontal="left" wrapText="1"/>
    </xf>
    <xf numFmtId="1" fontId="0" fillId="0" borderId="5" xfId="0" applyNumberFormat="1" applyBorder="1" applyAlignment="1">
      <alignment horizontal="right"/>
    </xf>
    <xf numFmtId="1" fontId="1" fillId="0" borderId="5" xfId="0" applyNumberFormat="1" applyFont="1" applyBorder="1" applyAlignment="1">
      <alignment horizontal="right"/>
    </xf>
    <xf numFmtId="3" fontId="0" fillId="0" borderId="5" xfId="0" applyNumberFormat="1" applyBorder="1"/>
    <xf numFmtId="10" fontId="0" fillId="0" borderId="5" xfId="0" applyNumberFormat="1" applyBorder="1"/>
    <xf numFmtId="49" fontId="2" fillId="0" borderId="4" xfId="0" applyNumberFormat="1" applyFont="1" applyBorder="1" applyAlignment="1">
      <alignment horizontal="left" wrapText="1"/>
    </xf>
    <xf numFmtId="49" fontId="2" fillId="0" borderId="5" xfId="0" applyNumberFormat="1" applyFont="1" applyBorder="1" applyAlignment="1">
      <alignment horizontal="left" wrapText="1"/>
    </xf>
    <xf numFmtId="3" fontId="1" fillId="0" borderId="4" xfId="0" applyNumberFormat="1" applyFont="1" applyBorder="1"/>
    <xf numFmtId="3" fontId="1" fillId="0" borderId="5" xfId="0" applyNumberFormat="1" applyFont="1" applyBorder="1"/>
    <xf numFmtId="0" fontId="1" fillId="0" borderId="0" xfId="0" applyFont="1"/>
    <xf numFmtId="0" fontId="3" fillId="0" borderId="0" xfId="0" applyFont="1"/>
    <xf numFmtId="0" fontId="0" fillId="0" borderId="0" xfId="0" applyFont="1"/>
  </cellXfs>
  <cellStyles count="1">
    <cellStyle name="Normální" xfId="0" builtinId="0"/>
  </cellStyles>
  <dxfs count="20">
    <dxf>
      <numFmt numFmtId="19" formatCode="d/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/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</font>
      <numFmt numFmtId="30" formatCode="@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justify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justify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ulka1" displayName="Tabulka1" ref="A6:P11" totalsRowShown="0" headerRowDxfId="19" headerRowBorderDxfId="18" tableBorderDxfId="17" totalsRowBorderDxfId="16">
  <autoFilter ref="A6:P11"/>
  <sortState ref="A6:Q10">
    <sortCondition descending="1" ref="G6"/>
  </sortState>
  <tableColumns count="16">
    <tableColumn id="1" name="poř.číslo" dataDxfId="15"/>
    <tableColumn id="2" name="evidenční číslo projektu" dataDxfId="14"/>
    <tableColumn id="3" name="žadatel" dataDxfId="13"/>
    <tableColumn id="4" name="právní forma " dataDxfId="12"/>
    <tableColumn id="5" name="IČ" dataDxfId="11"/>
    <tableColumn id="6" name="název projektu" dataDxfId="10"/>
    <tableColumn id="7" name="1.1" dataDxfId="9"/>
    <tableColumn id="8" name="2.1" dataDxfId="8"/>
    <tableColumn id="9" name="2.2" dataDxfId="7"/>
    <tableColumn id="10" name="celkem bodů " dataDxfId="6">
      <calculatedColumnFormula>Tabulka1[1.1]+Tabulka1[2.1]+Tabulka1[2.2]</calculatedColumnFormula>
    </tableColumn>
    <tableColumn id="11" name="celkové uznatelné náklady  projektu (Kč)" dataDxfId="5"/>
    <tableColumn id="12" name="podíl dotace na CUN (%)" dataDxfId="4">
      <calculatedColumnFormula>M7/K7</calculatedColumnFormula>
    </tableColumn>
    <tableColumn id="14" name="výše dotace (Kč)" dataDxfId="3"/>
    <tableColumn id="19" name="kumulativní součet dotace (Kč)" dataDxfId="2">
      <calculatedColumnFormula>N6+Tabulka1[[#This Row],[výše dotace (Kč)]]</calculatedColumnFormula>
    </tableColumn>
    <tableColumn id="20" name="časová použitelnost dotace do" dataDxfId="1"/>
    <tableColumn id="23" name="de minimi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tabSelected="1" view="pageLayout" topLeftCell="C1" zoomScaleNormal="100" workbookViewId="0">
      <selection activeCell="M8" sqref="M8"/>
    </sheetView>
  </sheetViews>
  <sheetFormatPr defaultRowHeight="15" x14ac:dyDescent="0.25"/>
  <cols>
    <col min="1" max="1" width="4.7109375" customWidth="1"/>
    <col min="2" max="2" width="18.28515625" customWidth="1"/>
    <col min="3" max="3" width="26.42578125" style="1" customWidth="1"/>
    <col min="4" max="4" width="8.5703125" style="1" customWidth="1"/>
    <col min="5" max="5" width="9.140625" style="6" customWidth="1"/>
    <col min="6" max="6" width="47.7109375" style="1" customWidth="1"/>
    <col min="7" max="7" width="4.5703125" style="5" hidden="1" customWidth="1"/>
    <col min="8" max="8" width="4.28515625" style="5" hidden="1" customWidth="1"/>
    <col min="9" max="9" width="3.7109375" style="5" hidden="1" customWidth="1"/>
    <col min="10" max="10" width="7.42578125" style="5" customWidth="1"/>
    <col min="11" max="11" width="11.85546875" style="2" customWidth="1"/>
    <col min="12" max="12" width="11.5703125" style="4" customWidth="1"/>
    <col min="13" max="13" width="12.85546875" style="2" customWidth="1"/>
    <col min="14" max="14" width="11.7109375" style="2" customWidth="1"/>
    <col min="15" max="15" width="14.42578125" style="3" customWidth="1"/>
    <col min="16" max="16" width="8.42578125" style="3" customWidth="1"/>
  </cols>
  <sheetData>
    <row r="1" spans="1:16" x14ac:dyDescent="0.25">
      <c r="B1" s="36"/>
    </row>
    <row r="2" spans="1:16" x14ac:dyDescent="0.25">
      <c r="B2" s="38"/>
    </row>
    <row r="3" spans="1:16" ht="18.75" x14ac:dyDescent="0.3">
      <c r="B3" s="37" t="s">
        <v>43</v>
      </c>
    </row>
    <row r="5" spans="1:16" x14ac:dyDescent="0.25">
      <c r="B5" s="36" t="s">
        <v>41</v>
      </c>
    </row>
    <row r="6" spans="1:16" s="7" customFormat="1" ht="45" customHeight="1" x14ac:dyDescent="0.25">
      <c r="A6" s="8" t="s">
        <v>13</v>
      </c>
      <c r="B6" s="9" t="s">
        <v>2</v>
      </c>
      <c r="C6" s="10" t="s">
        <v>0</v>
      </c>
      <c r="D6" s="10" t="s">
        <v>3</v>
      </c>
      <c r="E6" s="10" t="s">
        <v>4</v>
      </c>
      <c r="F6" s="10" t="s">
        <v>1</v>
      </c>
      <c r="G6" s="11" t="s">
        <v>6</v>
      </c>
      <c r="H6" s="11" t="s">
        <v>5</v>
      </c>
      <c r="I6" s="11" t="s">
        <v>7</v>
      </c>
      <c r="J6" s="12" t="s">
        <v>8</v>
      </c>
      <c r="K6" s="13" t="s">
        <v>9</v>
      </c>
      <c r="L6" s="14" t="s">
        <v>10</v>
      </c>
      <c r="M6" s="13" t="s">
        <v>44</v>
      </c>
      <c r="N6" s="13" t="s">
        <v>11</v>
      </c>
      <c r="O6" s="15" t="s">
        <v>12</v>
      </c>
      <c r="P6" s="15" t="s">
        <v>18</v>
      </c>
    </row>
    <row r="7" spans="1:16" ht="30" x14ac:dyDescent="0.25">
      <c r="A7" s="16" t="s">
        <v>36</v>
      </c>
      <c r="B7" s="17" t="s">
        <v>20</v>
      </c>
      <c r="C7" s="18" t="s">
        <v>21</v>
      </c>
      <c r="D7" s="19" t="s">
        <v>15</v>
      </c>
      <c r="E7" s="19" t="s">
        <v>22</v>
      </c>
      <c r="F7" s="32" t="s">
        <v>23</v>
      </c>
      <c r="G7" s="20">
        <v>7</v>
      </c>
      <c r="H7" s="20">
        <v>2</v>
      </c>
      <c r="I7" s="20">
        <v>0</v>
      </c>
      <c r="J7" s="21">
        <f>Tabulka1[1.1]+Tabulka1[2.1]+Tabulka1[2.2]</f>
        <v>9</v>
      </c>
      <c r="K7" s="22">
        <v>600000</v>
      </c>
      <c r="L7" s="23">
        <f>M7/K7</f>
        <v>0.5</v>
      </c>
      <c r="M7" s="34">
        <v>300000</v>
      </c>
      <c r="N7" s="22">
        <v>300000</v>
      </c>
      <c r="O7" s="24">
        <v>42916</v>
      </c>
      <c r="P7" s="24" t="s">
        <v>19</v>
      </c>
    </row>
    <row r="8" spans="1:16" ht="45" x14ac:dyDescent="0.25">
      <c r="A8" s="25" t="s">
        <v>37</v>
      </c>
      <c r="B8" s="17" t="s">
        <v>24</v>
      </c>
      <c r="C8" s="26" t="s">
        <v>25</v>
      </c>
      <c r="D8" s="27" t="s">
        <v>15</v>
      </c>
      <c r="E8" s="27" t="s">
        <v>26</v>
      </c>
      <c r="F8" s="33" t="s">
        <v>27</v>
      </c>
      <c r="G8" s="28">
        <v>7</v>
      </c>
      <c r="H8" s="28">
        <v>2</v>
      </c>
      <c r="I8" s="28">
        <v>0</v>
      </c>
      <c r="J8" s="29">
        <f>Tabulka1[1.1]+Tabulka1[2.1]+Tabulka1[2.2]</f>
        <v>9</v>
      </c>
      <c r="K8" s="30">
        <v>600000</v>
      </c>
      <c r="L8" s="31">
        <f>M8/K8</f>
        <v>0.5</v>
      </c>
      <c r="M8" s="35">
        <v>300000</v>
      </c>
      <c r="N8" s="30">
        <f>N7+Tabulka1[[#This Row],[výše dotace (Kč)]]</f>
        <v>600000</v>
      </c>
      <c r="O8" s="24">
        <v>42916</v>
      </c>
      <c r="P8" s="24" t="s">
        <v>19</v>
      </c>
    </row>
    <row r="9" spans="1:16" ht="30" x14ac:dyDescent="0.25">
      <c r="A9" s="25" t="s">
        <v>38</v>
      </c>
      <c r="B9" s="17" t="s">
        <v>28</v>
      </c>
      <c r="C9" s="26" t="s">
        <v>29</v>
      </c>
      <c r="D9" s="27" t="s">
        <v>15</v>
      </c>
      <c r="E9" s="27" t="s">
        <v>30</v>
      </c>
      <c r="F9" s="33" t="s">
        <v>31</v>
      </c>
      <c r="G9" s="28">
        <v>7</v>
      </c>
      <c r="H9" s="28">
        <v>2</v>
      </c>
      <c r="I9" s="28">
        <v>0</v>
      </c>
      <c r="J9" s="29">
        <f>Tabulka1[1.1]+Tabulka1[2.1]+Tabulka1[2.2]</f>
        <v>9</v>
      </c>
      <c r="K9" s="30">
        <v>600000</v>
      </c>
      <c r="L9" s="31">
        <f>M9/K9</f>
        <v>0.5</v>
      </c>
      <c r="M9" s="35">
        <v>300000</v>
      </c>
      <c r="N9" s="30">
        <f>N8+Tabulka1[[#This Row],[výše dotace (Kč)]]</f>
        <v>900000</v>
      </c>
      <c r="O9" s="24">
        <v>42916</v>
      </c>
      <c r="P9" s="24" t="s">
        <v>19</v>
      </c>
    </row>
    <row r="10" spans="1:16" ht="30" x14ac:dyDescent="0.25">
      <c r="A10" s="25" t="s">
        <v>39</v>
      </c>
      <c r="B10" s="17" t="s">
        <v>14</v>
      </c>
      <c r="C10" s="26" t="s">
        <v>42</v>
      </c>
      <c r="D10" s="27" t="s">
        <v>15</v>
      </c>
      <c r="E10" s="27" t="s">
        <v>16</v>
      </c>
      <c r="F10" s="33" t="s">
        <v>17</v>
      </c>
      <c r="G10" s="28">
        <v>6</v>
      </c>
      <c r="H10" s="28">
        <v>2</v>
      </c>
      <c r="I10" s="28">
        <v>0</v>
      </c>
      <c r="J10" s="29">
        <f>Tabulka1[1.1]+Tabulka1[2.1]+Tabulka1[2.2]</f>
        <v>8</v>
      </c>
      <c r="K10" s="30">
        <v>600000</v>
      </c>
      <c r="L10" s="31">
        <f>M10/K10</f>
        <v>0.5</v>
      </c>
      <c r="M10" s="35">
        <v>300000</v>
      </c>
      <c r="N10" s="30">
        <f>N9+Tabulka1[[#This Row],[výše dotace (Kč)]]</f>
        <v>1200000</v>
      </c>
      <c r="O10" s="24">
        <v>42916</v>
      </c>
      <c r="P10" s="24" t="s">
        <v>19</v>
      </c>
    </row>
    <row r="11" spans="1:16" ht="45" x14ac:dyDescent="0.25">
      <c r="A11" s="25" t="s">
        <v>40</v>
      </c>
      <c r="B11" s="17" t="s">
        <v>32</v>
      </c>
      <c r="C11" s="26" t="s">
        <v>33</v>
      </c>
      <c r="D11" s="27" t="s">
        <v>15</v>
      </c>
      <c r="E11" s="27" t="s">
        <v>34</v>
      </c>
      <c r="F11" s="33" t="s">
        <v>35</v>
      </c>
      <c r="G11" s="28">
        <v>4</v>
      </c>
      <c r="H11" s="28">
        <v>2</v>
      </c>
      <c r="I11" s="28">
        <v>0</v>
      </c>
      <c r="J11" s="29">
        <f>Tabulka1[1.1]+Tabulka1[2.1]+Tabulka1[2.2]</f>
        <v>6</v>
      </c>
      <c r="K11" s="30">
        <v>601000</v>
      </c>
      <c r="L11" s="31">
        <f>M11/K11</f>
        <v>0.49916805324459235</v>
      </c>
      <c r="M11" s="35">
        <v>300000</v>
      </c>
      <c r="N11" s="30">
        <f>N10+Tabulka1[[#This Row],[výše dotace (Kč)]]</f>
        <v>1500000</v>
      </c>
      <c r="O11" s="24">
        <v>42916</v>
      </c>
      <c r="P11" s="24" t="s">
        <v>19</v>
      </c>
    </row>
    <row r="12" spans="1:16" x14ac:dyDescent="0.25">
      <c r="N12"/>
      <c r="O12"/>
      <c r="P12"/>
    </row>
  </sheetData>
  <pageMargins left="0.25" right="0.25" top="0.75" bottom="0.75" header="0.3" footer="0.3"/>
  <pageSetup paperSize="9" scale="73" fitToHeight="0" orientation="landscape" r:id="rId1"/>
  <headerFooter>
    <oddHeader>&amp;L&amp;"Tahoma,Tučné"&amp;12Usnesení č. 17/1766 - Příloha č. 2&amp;"Tahoma,Obyčejné"
Počet stran přílohy: 1&amp;R&amp;"Tahoma,Obyčejné"&amp;9Strana &amp;P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DT2</vt:lpstr>
      <vt:lpstr>List2</vt:lpstr>
      <vt:lpstr>List3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Tichá Pavla</dc:creator>
  <cp:lastModifiedBy>Novotná Hana</cp:lastModifiedBy>
  <cp:lastPrinted>2015-12-29T13:44:19Z</cp:lastPrinted>
  <dcterms:created xsi:type="dcterms:W3CDTF">2015-07-23T08:47:28Z</dcterms:created>
  <dcterms:modified xsi:type="dcterms:W3CDTF">2015-12-29T13:46:10Z</dcterms:modified>
</cp:coreProperties>
</file>