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neposkytnutí dotací" sheetId="3" r:id="rId1"/>
  </sheets>
  <calcPr calcId="145621"/>
</workbook>
</file>

<file path=xl/calcChain.xml><?xml version="1.0" encoding="utf-8"?>
<calcChain xmlns="http://schemas.openxmlformats.org/spreadsheetml/2006/main">
  <c r="G9" i="3" l="1"/>
  <c r="G10" i="3" l="1"/>
  <c r="M10" i="3"/>
  <c r="J10" i="3"/>
  <c r="G8" i="3"/>
  <c r="M8" i="3"/>
  <c r="J8" i="3"/>
  <c r="K8" i="3" s="1"/>
  <c r="H8" i="3"/>
  <c r="G7" i="3" l="1"/>
  <c r="H7" i="3" s="1"/>
  <c r="J7" i="3"/>
  <c r="K7" i="3"/>
  <c r="L7" i="3"/>
  <c r="M7" i="3" s="1"/>
</calcChain>
</file>

<file path=xl/sharedStrings.xml><?xml version="1.0" encoding="utf-8"?>
<sst xmlns="http://schemas.openxmlformats.org/spreadsheetml/2006/main" count="40" uniqueCount="35">
  <si>
    <t>žadatel</t>
  </si>
  <si>
    <t>název projektu</t>
  </si>
  <si>
    <t>evidenční číslo projektu</t>
  </si>
  <si>
    <t xml:space="preserve">právní forma </t>
  </si>
  <si>
    <t>IČ</t>
  </si>
  <si>
    <t>celkové uznatelné náklady  projektu (Kč)</t>
  </si>
  <si>
    <t>podíl dotace na CUN (%)</t>
  </si>
  <si>
    <t>požadovaná dotace (Kč)</t>
  </si>
  <si>
    <t>kontrola minimální částky dotace</t>
  </si>
  <si>
    <t>kontrola maximální částky dotace</t>
  </si>
  <si>
    <t>kontrola % dotace</t>
  </si>
  <si>
    <t>obec</t>
  </si>
  <si>
    <t>Sloupec2</t>
  </si>
  <si>
    <t>Sloupec3</t>
  </si>
  <si>
    <t>RRC/08/2015/DT3/9</t>
  </si>
  <si>
    <t>Holasovice</t>
  </si>
  <si>
    <t>00300080</t>
  </si>
  <si>
    <t>Komunitní dům seniorů Holasovice</t>
  </si>
  <si>
    <t>RRC/08/2015/DT3/15</t>
  </si>
  <si>
    <t>Řeka</t>
  </si>
  <si>
    <t>00576891</t>
  </si>
  <si>
    <t>Řešení křižovatky a veřejných prostranství v obci Řeka</t>
  </si>
  <si>
    <t>RRC/08/2015/DT3/38</t>
  </si>
  <si>
    <t>Mošnov</t>
  </si>
  <si>
    <t>00600792</t>
  </si>
  <si>
    <t>Projektová příprava odkanalizování obce Mošnov</t>
  </si>
  <si>
    <t>RRC/08/2015/DT3/51</t>
  </si>
  <si>
    <t>Třemešná</t>
  </si>
  <si>
    <t>00296414</t>
  </si>
  <si>
    <t>Zeleň pro obec</t>
  </si>
  <si>
    <t>Neposkytnutí investičních dotací - Dotační titul 3</t>
  </si>
  <si>
    <t>odůvodnění</t>
  </si>
  <si>
    <t>nespnění kritérií přijatelnosti programu</t>
  </si>
  <si>
    <t>nespnění formálních náležitostí programu</t>
  </si>
  <si>
    <t>Program na podporu přípravy projektové dokumentace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</si>
</sst>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49" fontId="0" fillId="0" borderId="0" xfId="0" applyNumberFormat="1" applyAlignment="1">
      <alignment horizontal="center" wrapText="1"/>
    </xf>
    <xf numFmtId="3" fontId="1" fillId="0" borderId="0" xfId="0" applyNumberFormat="1" applyFont="1"/>
    <xf numFmtId="3" fontId="2" fillId="0" borderId="0" xfId="0" applyNumberFormat="1" applyFont="1"/>
    <xf numFmtId="10" fontId="1" fillId="0" borderId="0" xfId="0" applyNumberFormat="1" applyFont="1"/>
    <xf numFmtId="3" fontId="4" fillId="0" borderId="0" xfId="0" applyNumberFormat="1" applyFont="1" applyAlignment="1">
      <alignment horizontal="justify" wrapText="1"/>
    </xf>
    <xf numFmtId="10" fontId="4" fillId="0" borderId="0" xfId="0" applyNumberFormat="1" applyFont="1" applyAlignment="1">
      <alignment horizontal="justify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0" fontId="0" fillId="0" borderId="3" xfId="0" applyBorder="1" applyAlignment="1">
      <alignment horizontal="left"/>
    </xf>
    <xf numFmtId="49" fontId="3" fillId="0" borderId="2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3" fontId="0" fillId="0" borderId="2" xfId="0" applyNumberFormat="1" applyBorder="1"/>
    <xf numFmtId="10" fontId="0" fillId="0" borderId="2" xfId="0" applyNumberFormat="1" applyBorder="1"/>
    <xf numFmtId="10" fontId="6" fillId="0" borderId="2" xfId="0" applyNumberFormat="1" applyFont="1" applyBorder="1"/>
    <xf numFmtId="3" fontId="6" fillId="0" borderId="2" xfId="0" applyNumberFormat="1" applyFont="1" applyBorder="1"/>
    <xf numFmtId="10" fontId="7" fillId="0" borderId="1" xfId="0" applyNumberFormat="1" applyFont="1" applyBorder="1"/>
    <xf numFmtId="0" fontId="0" fillId="2" borderId="7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/>
    <xf numFmtId="10" fontId="0" fillId="2" borderId="1" xfId="0" applyNumberFormat="1" applyFont="1" applyFill="1" applyBorder="1"/>
    <xf numFmtId="10" fontId="2" fillId="2" borderId="1" xfId="0" applyNumberFormat="1" applyFont="1" applyFill="1" applyBorder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10" fontId="0" fillId="2" borderId="1" xfId="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ont="1"/>
    <xf numFmtId="0" fontId="0" fillId="2" borderId="8" xfId="0" applyFont="1" applyFill="1" applyBorder="1"/>
    <xf numFmtId="3" fontId="0" fillId="0" borderId="2" xfId="0" applyNumberFormat="1" applyFont="1" applyBorder="1"/>
  </cellXfs>
  <cellStyles count="1">
    <cellStyle name="Normální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24" displayName="Tabulka24" ref="A6:N7" totalsRowShown="0" headerRowDxfId="13">
  <autoFilter ref="A6:N7"/>
  <tableColumns count="14">
    <tableColumn id="2" name="evidenční číslo projektu" dataDxfId="12"/>
    <tableColumn id="3" name="žadatel" dataDxfId="11"/>
    <tableColumn id="4" name="právní forma " dataDxfId="10"/>
    <tableColumn id="6" name="IČ" dataDxfId="9"/>
    <tableColumn id="7" name="název projektu" dataDxfId="8"/>
    <tableColumn id="13" name="celkové uznatelné náklady  projektu (Kč)" dataDxfId="7"/>
    <tableColumn id="14" name="podíl dotace na CUN (%)" dataDxfId="6">
      <calculatedColumnFormula>I7/F7</calculatedColumnFormula>
    </tableColumn>
    <tableColumn id="15" name="kontrola % dotace" dataDxfId="5">
      <calculatedColumnFormula>IF(G7&gt;75%,"chyba","OK")</calculatedColumnFormula>
    </tableColumn>
    <tableColumn id="16" name="požadovaná dotace (Kč)" dataDxfId="4"/>
    <tableColumn id="17" name="kontrola minimální částky dotace" dataDxfId="3">
      <calculatedColumnFormula>IF(I7&lt;50000,"chyba","OK")</calculatedColumnFormula>
    </tableColumn>
    <tableColumn id="18" name="kontrola maximální částky dotace" dataDxfId="2">
      <calculatedColumnFormula>IF(I7&gt;500000,"chyba","OK")</calculatedColumnFormula>
    </tableColumn>
    <tableColumn id="22" name="Sloupec2" dataDxfId="1">
      <calculatedColumnFormula>FLOOR(I7,1000)</calculatedColumnFormula>
    </tableColumn>
    <tableColumn id="23" name="Sloupec3" dataDxfId="0">
      <calculatedColumnFormula>IF(Tabulka24[[#This Row],[požadovaná dotace (Kč)]]=Tabulka24[[#This Row],[Sloupec2]],"ok","CHYBA")</calculatedColumnFormula>
    </tableColumn>
    <tableColumn id="1" name="odůvodně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24" customWidth="1"/>
    <col min="2" max="3" width="20.42578125" style="1" customWidth="1"/>
    <col min="4" max="4" width="9.5703125" style="6" customWidth="1"/>
    <col min="5" max="5" width="29.5703125" style="1" customWidth="1"/>
    <col min="6" max="6" width="14.42578125" style="3" customWidth="1"/>
    <col min="7" max="7" width="11" style="5" customWidth="1"/>
    <col min="8" max="8" width="5.28515625" style="5" hidden="1" customWidth="1"/>
    <col min="9" max="9" width="14.85546875" style="3" customWidth="1"/>
    <col min="10" max="10" width="6.7109375" style="3" hidden="1" customWidth="1"/>
    <col min="11" max="11" width="7" style="3" hidden="1" customWidth="1"/>
    <col min="12" max="12" width="7.140625" style="3" hidden="1" customWidth="1"/>
    <col min="13" max="13" width="13.5703125" style="3" hidden="1" customWidth="1"/>
    <col min="14" max="14" width="37.28515625" customWidth="1"/>
  </cols>
  <sheetData>
    <row r="1" spans="1:14" x14ac:dyDescent="0.25">
      <c r="A1" s="37"/>
    </row>
    <row r="3" spans="1:14" x14ac:dyDescent="0.25">
      <c r="A3" s="37" t="s">
        <v>34</v>
      </c>
    </row>
    <row r="4" spans="1:14" x14ac:dyDescent="0.25">
      <c r="A4" s="38"/>
    </row>
    <row r="5" spans="1:14" x14ac:dyDescent="0.25">
      <c r="A5" s="37" t="s">
        <v>30</v>
      </c>
    </row>
    <row r="6" spans="1:14" ht="72.75" x14ac:dyDescent="0.25">
      <c r="A6" t="s">
        <v>2</v>
      </c>
      <c r="B6" s="1" t="s">
        <v>0</v>
      </c>
      <c r="C6" s="1" t="s">
        <v>3</v>
      </c>
      <c r="D6" s="6" t="s">
        <v>4</v>
      </c>
      <c r="E6" s="1" t="s">
        <v>1</v>
      </c>
      <c r="F6" s="2" t="s">
        <v>5</v>
      </c>
      <c r="G6" s="4" t="s">
        <v>6</v>
      </c>
      <c r="H6" s="11" t="s">
        <v>10</v>
      </c>
      <c r="I6" s="2" t="s">
        <v>7</v>
      </c>
      <c r="J6" s="10" t="s">
        <v>8</v>
      </c>
      <c r="K6" s="10" t="s">
        <v>9</v>
      </c>
      <c r="L6" s="10" t="s">
        <v>12</v>
      </c>
      <c r="M6" s="10" t="s">
        <v>13</v>
      </c>
      <c r="N6" s="2" t="s">
        <v>31</v>
      </c>
    </row>
    <row r="7" spans="1:14" ht="30" x14ac:dyDescent="0.25">
      <c r="A7" s="15" t="s">
        <v>14</v>
      </c>
      <c r="B7" s="16" t="s">
        <v>15</v>
      </c>
      <c r="C7" s="17" t="s">
        <v>11</v>
      </c>
      <c r="D7" s="18" t="s">
        <v>16</v>
      </c>
      <c r="E7" s="19" t="s">
        <v>17</v>
      </c>
      <c r="F7" s="20">
        <v>885000</v>
      </c>
      <c r="G7" s="21">
        <f>I7/F7</f>
        <v>0.56497175141242939</v>
      </c>
      <c r="H7" s="22" t="str">
        <f>IF(G7&gt;75%,"chyba","OK")</f>
        <v>OK</v>
      </c>
      <c r="I7" s="40">
        <v>500000</v>
      </c>
      <c r="J7" s="23" t="str">
        <f>IF(I7&lt;50000,"chyba","OK")</f>
        <v>OK</v>
      </c>
      <c r="K7" s="23" t="str">
        <f>IF(I7&gt;500000,"chyba","OK")</f>
        <v>OK</v>
      </c>
      <c r="L7" s="23">
        <f>FLOOR(I7,1000)</f>
        <v>500000</v>
      </c>
      <c r="M7" s="23" t="str">
        <f>IF(Tabulka24[[#This Row],[požadovaná dotace (Kč)]]=Tabulka24[[#This Row],[Sloupec2]],"ok","CHYBA")</f>
        <v>ok</v>
      </c>
      <c r="N7" t="s">
        <v>32</v>
      </c>
    </row>
    <row r="8" spans="1:14" ht="30" x14ac:dyDescent="0.25">
      <c r="A8" s="25" t="s">
        <v>18</v>
      </c>
      <c r="B8" s="26" t="s">
        <v>19</v>
      </c>
      <c r="C8" s="27" t="s">
        <v>11</v>
      </c>
      <c r="D8" s="28" t="s">
        <v>20</v>
      </c>
      <c r="E8" s="29" t="s">
        <v>21</v>
      </c>
      <c r="F8" s="30">
        <v>300000</v>
      </c>
      <c r="G8" s="36">
        <f>I8/F8</f>
        <v>0.75</v>
      </c>
      <c r="H8" s="30" t="e">
        <f>#REF!+#REF!+#REF!+#REF!</f>
        <v>#REF!</v>
      </c>
      <c r="I8" s="31">
        <v>225000</v>
      </c>
      <c r="J8" s="32">
        <f t="shared" ref="J8" si="0">L8/I8</f>
        <v>0</v>
      </c>
      <c r="K8" s="33" t="str">
        <f t="shared" ref="K8" si="1">IF(J8&gt;75%,"chyba","OK")</f>
        <v>OK</v>
      </c>
      <c r="L8" s="34"/>
      <c r="M8" s="35" t="str">
        <f t="shared" ref="M8" si="2">IF(L8&lt;50000,"chyba","OK")</f>
        <v>chyba</v>
      </c>
      <c r="N8" s="39" t="s">
        <v>32</v>
      </c>
    </row>
    <row r="9" spans="1:14" ht="30" x14ac:dyDescent="0.25">
      <c r="A9" s="25" t="s">
        <v>22</v>
      </c>
      <c r="B9" s="26" t="s">
        <v>23</v>
      </c>
      <c r="C9" s="27" t="s">
        <v>11</v>
      </c>
      <c r="D9" s="28" t="s">
        <v>24</v>
      </c>
      <c r="E9" s="29" t="s">
        <v>25</v>
      </c>
      <c r="F9" s="30">
        <v>205700</v>
      </c>
      <c r="G9" s="36">
        <f>I9/F9</f>
        <v>0.24307243558580457</v>
      </c>
      <c r="H9" s="30"/>
      <c r="I9" s="31">
        <v>50000</v>
      </c>
      <c r="J9"/>
      <c r="K9"/>
      <c r="L9"/>
      <c r="M9"/>
      <c r="N9" s="39" t="s">
        <v>32</v>
      </c>
    </row>
    <row r="10" spans="1:14" x14ac:dyDescent="0.25">
      <c r="A10" s="25" t="s">
        <v>26</v>
      </c>
      <c r="B10" s="26" t="s">
        <v>27</v>
      </c>
      <c r="C10" s="27" t="s">
        <v>11</v>
      </c>
      <c r="D10" s="28" t="s">
        <v>28</v>
      </c>
      <c r="E10" s="29" t="s">
        <v>29</v>
      </c>
      <c r="F10" s="30">
        <v>120000</v>
      </c>
      <c r="G10" s="36">
        <f>I10/F10</f>
        <v>0.75</v>
      </c>
      <c r="H10" s="12"/>
      <c r="I10" s="31">
        <v>90000</v>
      </c>
      <c r="J10" s="12" t="e">
        <f>#REF!+#REF!+#REF!+#REF!</f>
        <v>#REF!</v>
      </c>
      <c r="K10" s="13"/>
      <c r="L10" s="14"/>
      <c r="M10" s="24" t="str">
        <f t="shared" ref="M10" si="3">IF(L10&gt;75%,"chyba","OK")</f>
        <v>OK</v>
      </c>
      <c r="N10" s="39" t="s">
        <v>33</v>
      </c>
    </row>
    <row r="11" spans="1:14" x14ac:dyDescent="0.25">
      <c r="H11" s="9"/>
      <c r="J11" s="8"/>
      <c r="K11" s="8"/>
      <c r="L11" s="8"/>
      <c r="M11" s="8"/>
    </row>
    <row r="12" spans="1:14" x14ac:dyDescent="0.25">
      <c r="H12" s="9"/>
      <c r="J12" s="8"/>
      <c r="K12" s="8"/>
      <c r="L12" s="8"/>
      <c r="M12" s="8"/>
    </row>
    <row r="13" spans="1:14" x14ac:dyDescent="0.25">
      <c r="H13" s="9"/>
      <c r="J13" s="8"/>
      <c r="K13" s="8"/>
      <c r="L13" s="8"/>
      <c r="M13" s="8"/>
    </row>
    <row r="14" spans="1:14" x14ac:dyDescent="0.25">
      <c r="H14" s="9"/>
      <c r="J14" s="8"/>
      <c r="K14" s="8"/>
      <c r="L14" s="8"/>
      <c r="M14" s="8"/>
    </row>
    <row r="15" spans="1:14" x14ac:dyDescent="0.25">
      <c r="B15"/>
      <c r="C15"/>
      <c r="D15"/>
      <c r="E15"/>
      <c r="F15"/>
      <c r="G15"/>
      <c r="H15" s="9"/>
      <c r="J15" s="8"/>
      <c r="K15" s="8"/>
      <c r="L15" s="8"/>
      <c r="M15" s="8"/>
    </row>
    <row r="16" spans="1:14" x14ac:dyDescent="0.25">
      <c r="B16"/>
      <c r="C16"/>
      <c r="D16"/>
      <c r="E16"/>
      <c r="F16"/>
      <c r="G16"/>
      <c r="H16" s="9"/>
      <c r="J16" s="8"/>
      <c r="K16" s="8"/>
      <c r="L16" s="8"/>
      <c r="M16" s="8"/>
    </row>
    <row r="17" spans="2:13" x14ac:dyDescent="0.25">
      <c r="B17"/>
      <c r="C17"/>
      <c r="D17"/>
      <c r="E17"/>
      <c r="F17"/>
      <c r="G17"/>
      <c r="H17" s="9"/>
      <c r="J17" s="8"/>
      <c r="K17" s="8"/>
      <c r="L17" s="8"/>
      <c r="M17" s="8"/>
    </row>
    <row r="18" spans="2:13" x14ac:dyDescent="0.25">
      <c r="B18"/>
      <c r="C18"/>
      <c r="D18"/>
      <c r="E18"/>
      <c r="F18"/>
      <c r="G18"/>
      <c r="H18" s="9"/>
      <c r="J18" s="8"/>
      <c r="K18" s="8"/>
      <c r="L18" s="8"/>
      <c r="M18" s="8"/>
    </row>
    <row r="19" spans="2:13" x14ac:dyDescent="0.25">
      <c r="B19"/>
      <c r="C19"/>
      <c r="D19"/>
      <c r="E19"/>
      <c r="F19"/>
      <c r="G19"/>
      <c r="H19" s="9"/>
      <c r="J19" s="8"/>
      <c r="K19" s="8"/>
      <c r="L19" s="8"/>
      <c r="M19" s="8"/>
    </row>
    <row r="20" spans="2:13" x14ac:dyDescent="0.25">
      <c r="B20"/>
      <c r="C20"/>
      <c r="D20"/>
      <c r="E20"/>
      <c r="F20"/>
      <c r="G20"/>
      <c r="H20" s="9"/>
      <c r="J20" s="8"/>
      <c r="K20" s="8"/>
      <c r="L20" s="8"/>
      <c r="M20" s="8"/>
    </row>
    <row r="21" spans="2:13" x14ac:dyDescent="0.25">
      <c r="B21"/>
      <c r="C21"/>
      <c r="D21"/>
      <c r="E21"/>
      <c r="F21"/>
      <c r="G21"/>
      <c r="H21" s="9"/>
      <c r="J21" s="8"/>
      <c r="K21" s="8"/>
      <c r="L21" s="8"/>
      <c r="M21" s="8"/>
    </row>
    <row r="22" spans="2:13" x14ac:dyDescent="0.25">
      <c r="B22"/>
      <c r="C22"/>
      <c r="D22"/>
      <c r="E22"/>
      <c r="F22"/>
      <c r="G22"/>
      <c r="H22" s="9"/>
      <c r="J22" s="8"/>
      <c r="K22" s="8"/>
      <c r="L22" s="8"/>
      <c r="M22" s="8"/>
    </row>
    <row r="23" spans="2:13" x14ac:dyDescent="0.25">
      <c r="B23"/>
      <c r="C23"/>
      <c r="D23"/>
      <c r="E23"/>
      <c r="F23"/>
      <c r="G23"/>
      <c r="H23" s="9"/>
      <c r="J23" s="8"/>
      <c r="K23" s="8"/>
      <c r="L23" s="8"/>
      <c r="M23" s="8"/>
    </row>
    <row r="24" spans="2:13" x14ac:dyDescent="0.25">
      <c r="B24"/>
      <c r="C24"/>
      <c r="D24"/>
      <c r="E24"/>
      <c r="F24"/>
      <c r="G24"/>
      <c r="H24" s="9"/>
      <c r="J24" s="8"/>
      <c r="K24" s="8"/>
      <c r="L24" s="8"/>
      <c r="M24" s="8"/>
    </row>
    <row r="25" spans="2:13" x14ac:dyDescent="0.25">
      <c r="B25"/>
      <c r="C25"/>
      <c r="D25"/>
      <c r="E25"/>
      <c r="F25"/>
      <c r="G25"/>
      <c r="H25" s="9"/>
      <c r="J25" s="8"/>
      <c r="K25" s="8"/>
      <c r="L25" s="8"/>
      <c r="M25" s="8"/>
    </row>
    <row r="26" spans="2:13" x14ac:dyDescent="0.25">
      <c r="B26"/>
      <c r="C26"/>
      <c r="D26"/>
      <c r="E26"/>
      <c r="F26"/>
      <c r="G26"/>
      <c r="H26" s="9"/>
      <c r="J26" s="8"/>
      <c r="K26" s="8"/>
      <c r="L26" s="8"/>
      <c r="M26" s="8"/>
    </row>
    <row r="27" spans="2:13" x14ac:dyDescent="0.25">
      <c r="B27"/>
      <c r="C27"/>
      <c r="D27"/>
      <c r="E27"/>
      <c r="F27"/>
      <c r="G27"/>
      <c r="H27" s="9"/>
      <c r="J27" s="8"/>
      <c r="K27" s="8"/>
      <c r="L27" s="8"/>
      <c r="M27" s="8"/>
    </row>
    <row r="28" spans="2:13" x14ac:dyDescent="0.25">
      <c r="B28"/>
      <c r="C28"/>
      <c r="D28"/>
      <c r="E28"/>
      <c r="F28"/>
      <c r="G28"/>
      <c r="H28" s="9"/>
      <c r="J28" s="8"/>
      <c r="K28" s="8"/>
      <c r="L28" s="8"/>
      <c r="M28" s="8"/>
    </row>
    <row r="29" spans="2:13" x14ac:dyDescent="0.25">
      <c r="B29"/>
      <c r="C29"/>
      <c r="D29"/>
      <c r="E29"/>
      <c r="F29"/>
      <c r="G29"/>
      <c r="H29" s="9"/>
      <c r="J29" s="8"/>
      <c r="K29" s="8"/>
      <c r="L29" s="8"/>
      <c r="M29" s="8"/>
    </row>
    <row r="30" spans="2:13" x14ac:dyDescent="0.25">
      <c r="B30"/>
      <c r="C30"/>
      <c r="D30"/>
      <c r="E30"/>
      <c r="F30"/>
      <c r="G30"/>
      <c r="H30" s="9"/>
      <c r="J30" s="8"/>
      <c r="K30" s="8"/>
      <c r="L30" s="8"/>
      <c r="M30" s="8"/>
    </row>
    <row r="31" spans="2:13" x14ac:dyDescent="0.25">
      <c r="B31"/>
      <c r="C31"/>
      <c r="D31"/>
      <c r="E31"/>
      <c r="F31"/>
      <c r="G31"/>
      <c r="H31" s="9"/>
      <c r="J31" s="8"/>
      <c r="K31" s="8"/>
      <c r="L31" s="8"/>
      <c r="M31" s="8"/>
    </row>
    <row r="32" spans="2:13" x14ac:dyDescent="0.25">
      <c r="B32"/>
      <c r="C32"/>
      <c r="D32"/>
      <c r="E32"/>
      <c r="F32"/>
      <c r="G32"/>
      <c r="H32" s="9"/>
      <c r="J32" s="8"/>
      <c r="K32" s="8"/>
      <c r="L32" s="8"/>
      <c r="M32" s="8"/>
    </row>
    <row r="33" spans="2:13" x14ac:dyDescent="0.25">
      <c r="B33"/>
      <c r="C33"/>
      <c r="D33"/>
      <c r="E33"/>
      <c r="F33"/>
      <c r="G33"/>
      <c r="H33" s="9"/>
      <c r="J33" s="7"/>
      <c r="K33" s="8"/>
      <c r="L33" s="8"/>
      <c r="M33" s="8"/>
    </row>
    <row r="34" spans="2:13" x14ac:dyDescent="0.25">
      <c r="B34"/>
      <c r="C34"/>
      <c r="D34"/>
      <c r="E34"/>
      <c r="F34"/>
      <c r="G34"/>
      <c r="H34" s="9"/>
    </row>
    <row r="35" spans="2:13" x14ac:dyDescent="0.25">
      <c r="B35"/>
      <c r="C35"/>
      <c r="D35"/>
      <c r="E35"/>
      <c r="F35"/>
      <c r="G35"/>
      <c r="H35" s="9"/>
    </row>
    <row r="36" spans="2:13" x14ac:dyDescent="0.25">
      <c r="B36"/>
      <c r="C36"/>
      <c r="D36"/>
      <c r="E36"/>
      <c r="F36"/>
      <c r="G36"/>
      <c r="H36" s="9"/>
    </row>
  </sheetData>
  <pageMargins left="0.7" right="0.7" top="0.78740157499999996" bottom="0.78740157499999996" header="0.3" footer="0.3"/>
  <pageSetup paperSize="9" scale="72" fitToHeight="0" orientation="landscape" horizontalDpi="4294967294" r:id="rId1"/>
  <headerFooter>
    <oddHeader>&amp;L&amp;"Tahoma,Tučné"&amp;12Usnesení č. 17/1766 - Příloha č. 4&amp;"Tahoma,Obyčejné"
Počet stran přílohy: 1&amp;R&amp;"Tahoma,Obyčejné"&amp;9Strana &amp;P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neposkytnutí dotací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Novotná Hana</cp:lastModifiedBy>
  <cp:lastPrinted>2015-11-05T11:07:29Z</cp:lastPrinted>
  <dcterms:created xsi:type="dcterms:W3CDTF">2015-07-23T08:47:28Z</dcterms:created>
  <dcterms:modified xsi:type="dcterms:W3CDTF">2015-12-29T14:19:40Z</dcterms:modified>
</cp:coreProperties>
</file>