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1460" windowHeight="9735" activeTab="0"/>
  </bookViews>
  <sheets>
    <sheet name="List1" sheetId="1" r:id="rId1"/>
  </sheets>
  <definedNames>
    <definedName name="_xlnm._FilterDatabase" localSheetId="0" hidden="1">'List1'!$B$4:$AV$4</definedName>
    <definedName name="_xlnm.Print_Area" localSheetId="0">'List1'!$A$1:$M$43</definedName>
  </definedNames>
  <calcPr fullCalcOnLoad="1"/>
</workbook>
</file>

<file path=xl/sharedStrings.xml><?xml version="1.0" encoding="utf-8"?>
<sst xmlns="http://schemas.openxmlformats.org/spreadsheetml/2006/main" count="215" uniqueCount="142">
  <si>
    <t>Název žadatele</t>
  </si>
  <si>
    <t>Právní forma</t>
  </si>
  <si>
    <t>IČ</t>
  </si>
  <si>
    <t>Název projektu</t>
  </si>
  <si>
    <t>Podíl dotace na uznatelných nákladech projektu</t>
  </si>
  <si>
    <t>délka trvání projektu</t>
  </si>
  <si>
    <t>akciová společnost</t>
  </si>
  <si>
    <t>Uznatelné náklady projektu                    Kč</t>
  </si>
  <si>
    <t>společnost s ručením omezeným</t>
  </si>
  <si>
    <t>27849562</t>
  </si>
  <si>
    <t>Komplexní intenzivní lůžková léčebně reahab. péče dětských pacientů s DMO a získanými potížemi mozku - pilotní studie</t>
  </si>
  <si>
    <t>Thermo Sanace s.r.o.</t>
  </si>
  <si>
    <t>28622201</t>
  </si>
  <si>
    <t xml:space="preserve">Metodika sanace dřevěných prvků staveb při napadení biotickými činiteli </t>
  </si>
  <si>
    <t>veřejná vysoká škola</t>
  </si>
  <si>
    <t>01910272</t>
  </si>
  <si>
    <t>Energetické využití agromateriálů</t>
  </si>
  <si>
    <t>Solidus Tech s.r.o.</t>
  </si>
  <si>
    <t>29450837</t>
  </si>
  <si>
    <t xml:space="preserve">Sofistikované metody identifikace při zajištění bezpečnosti dětí </t>
  </si>
  <si>
    <t>GX SOLUTIONS BOHEMIA, s.r.o.</t>
  </si>
  <si>
    <t>26850010</t>
  </si>
  <si>
    <t xml:space="preserve">Ochrana osob a zboží v blízkosti manipulačních strojů </t>
  </si>
  <si>
    <t>VAE informační systémy, s r.o.</t>
  </si>
  <si>
    <t>61972452</t>
  </si>
  <si>
    <t>Univerzální zobrazovací a informační systém pro průmyslové použití</t>
  </si>
  <si>
    <t>MonkeyData s.r.o.</t>
  </si>
  <si>
    <t>02731452</t>
  </si>
  <si>
    <t>Vývoj řešení cloudové analýzy dat</t>
  </si>
  <si>
    <t>Huisman Konstrukce, s.r.o.</t>
  </si>
  <si>
    <t>25370545</t>
  </si>
  <si>
    <t xml:space="preserve">Modernizace svařovacího procesu jemnozrnných ocelí </t>
  </si>
  <si>
    <t>Uniwise s.r.o.</t>
  </si>
  <si>
    <t>28658965</t>
  </si>
  <si>
    <t xml:space="preserve">Softvérová a metodická podpora plánování a řízení pro střední firmy </t>
  </si>
  <si>
    <t>61989100</t>
  </si>
  <si>
    <t>DT-Podpora výzkumu a vývoje VŠB-TUO prostřednictvím investic</t>
  </si>
  <si>
    <t>HMC engineering systém s.r.o.</t>
  </si>
  <si>
    <t>28630343</t>
  </si>
  <si>
    <t xml:space="preserve">Výzkum v oblasti nekonvenčních technologií a jejich uplatnění ve strojírenství </t>
  </si>
  <si>
    <t>04083351</t>
  </si>
  <si>
    <t xml:space="preserve">Aplikovaný výzkum nasazení malých kondenzačních tepláren do veřejných objektů, bytových domů a podnikatelských provozoven s akumulací vyrobené energie v místě výroby a s důrazem na inteligentní řízení celé teplárny </t>
  </si>
  <si>
    <t>69,92%</t>
  </si>
  <si>
    <t>VÍTKOVICE ÚAM a.s.</t>
  </si>
  <si>
    <t>28594771</t>
  </si>
  <si>
    <t xml:space="preserve">Centrum diagnostiky a predikce zbytkové životnosti provozovaných strojních zařízení </t>
  </si>
  <si>
    <t xml:space="preserve">veřejná výzkumná instituce </t>
  </si>
  <si>
    <t>68145535</t>
  </si>
  <si>
    <t>Aplikace 3D laserové skenovací technologie pro účely praktického využití v geovědní praxi</t>
  </si>
  <si>
    <t>79,70%</t>
  </si>
  <si>
    <t>SCE s.r.o.</t>
  </si>
  <si>
    <t>28318731</t>
  </si>
  <si>
    <t xml:space="preserve">Vývoj funkčních nápojů </t>
  </si>
  <si>
    <t>69,99%</t>
  </si>
  <si>
    <t>IURS - Institut pro udržitelný rozvoj sídel z.s.</t>
  </si>
  <si>
    <t>zapsaný spolek</t>
  </si>
  <si>
    <t>26543681</t>
  </si>
  <si>
    <t xml:space="preserve">Brownfieldy jako příležitost </t>
  </si>
  <si>
    <t>28655559</t>
  </si>
  <si>
    <t>28627024</t>
  </si>
  <si>
    <t xml:space="preserve">Aplikace komunikačního protokolu IEC 61850 v obecných řídících systémech </t>
  </si>
  <si>
    <t>TRINIDON, spol. s r.o.</t>
  </si>
  <si>
    <t>49610872</t>
  </si>
  <si>
    <t xml:space="preserve">Digitalizace sledování a vyhodnocování surovin </t>
  </si>
  <si>
    <t>Business Intelligence, s r.o.</t>
  </si>
  <si>
    <t>01483153</t>
  </si>
  <si>
    <t>Prokročilé metody analýzy obrazu v průmyslových aplikacích</t>
  </si>
  <si>
    <t>BRYXLE.CZ s.r.o.</t>
  </si>
  <si>
    <t>28101944</t>
  </si>
  <si>
    <t xml:space="preserve">Využití přízemního proudění pro větrnou elektrárnu </t>
  </si>
  <si>
    <t>27803813</t>
  </si>
  <si>
    <t>Argutec, s.r.o.</t>
  </si>
  <si>
    <t>29453721</t>
  </si>
  <si>
    <t>MB PHARMA s.r.o.</t>
  </si>
  <si>
    <t>25687191</t>
  </si>
  <si>
    <t xml:space="preserve">Stabilita přípravku Lyzodol v tekuté formě </t>
  </si>
  <si>
    <t>70%</t>
  </si>
  <si>
    <t>HV výtahy s.r.o.</t>
  </si>
  <si>
    <t>62302418</t>
  </si>
  <si>
    <t>Medical machine for animals</t>
  </si>
  <si>
    <t>NEVIS BAU CZ s.r.o.</t>
  </si>
  <si>
    <t>02236028</t>
  </si>
  <si>
    <t>Řízené tvarové dělení pěnových (akustických) materiálů</t>
  </si>
  <si>
    <t>zapsaný ústav</t>
  </si>
  <si>
    <t>28614950</t>
  </si>
  <si>
    <t>Moderní technologie 21. století jako prostředek pro řešení bezpečnostních rizik</t>
  </si>
  <si>
    <t>HUPL CZ s.r.o.</t>
  </si>
  <si>
    <t>28602706</t>
  </si>
  <si>
    <t>Elite Timber Construction, s.r.o.</t>
  </si>
  <si>
    <t>03815749</t>
  </si>
  <si>
    <t xml:space="preserve">Revoluční objekt k bydlení </t>
  </si>
  <si>
    <t>25861271</t>
  </si>
  <si>
    <t>LODIOS, s.r.o.</t>
  </si>
  <si>
    <t>60775220</t>
  </si>
  <si>
    <t>ONLINE PARKING</t>
  </si>
  <si>
    <t>03787907</t>
  </si>
  <si>
    <t xml:space="preserve">Vyvoření metodiky komplexního architektonicko-stavebního řešení Smart Home v souvislosti s koncepcí Smart Cities s ohledem na potřeby obyvatel při využití chytrých tecnnologií </t>
  </si>
  <si>
    <t>NOVOGEAR, spol. s r.o.</t>
  </si>
  <si>
    <t>49611208</t>
  </si>
  <si>
    <t xml:space="preserve">Optimalizace výroby ozubených kol a převodovek </t>
  </si>
  <si>
    <t>SOLBIEN a.s.</t>
  </si>
  <si>
    <t>27827143</t>
  </si>
  <si>
    <t>Termická dekompozice podsítné frakce odpadní biomasy a vyrobeného tuhého alternativního paliva</t>
  </si>
  <si>
    <t>BEIDEA s.r.o.</t>
  </si>
  <si>
    <t>28225627</t>
  </si>
  <si>
    <t xml:space="preserve">Výroba granulovaného hnojiva s Hydrogelem </t>
  </si>
  <si>
    <t>19012021</t>
  </si>
  <si>
    <t xml:space="preserve">RFID čtečka pro použití v systémech sběru komunálního odpadu </t>
  </si>
  <si>
    <t>NanoTrade s.r.o.</t>
  </si>
  <si>
    <t>45307971</t>
  </si>
  <si>
    <t>Vývoj lyžařských simulátorů</t>
  </si>
  <si>
    <t>Niche IN.CO s.r.o.</t>
  </si>
  <si>
    <t>27846181</t>
  </si>
  <si>
    <t xml:space="preserve">Hlína.cz - vývoj a nového portálu a testování nové webové služby </t>
  </si>
  <si>
    <t>69,93%</t>
  </si>
  <si>
    <t>69,98%</t>
  </si>
  <si>
    <t>Model působení vodního paprsku pro řízení 3D obrábění tvrzených plastových materiálů</t>
  </si>
  <si>
    <t>69,97%</t>
  </si>
  <si>
    <t xml:space="preserve">Vývoj elektronického světlovodu se záložním zdrojem </t>
  </si>
  <si>
    <t>Počet bodů - průměr</t>
  </si>
  <si>
    <t>YOUNG4ENERGY s.r.o.</t>
  </si>
  <si>
    <t>do 31.3.2017</t>
  </si>
  <si>
    <t>číslo projektu</t>
  </si>
  <si>
    <t>Pořadové číslo</t>
  </si>
  <si>
    <t xml:space="preserve">Seznam náhradních projektů </t>
  </si>
  <si>
    <t>AguaKlim, s.r.o.</t>
  </si>
  <si>
    <t>Netles Business, s.r.o.</t>
  </si>
  <si>
    <t xml:space="preserve">Inovace produktů Surface Scan  System a Shape Scan System </t>
  </si>
  <si>
    <t xml:space="preserve">ACCENDO - Centrum pro vědu a výzkum, z.ú. </t>
  </si>
  <si>
    <t>Vysoká škola podnikání, a.s.</t>
  </si>
  <si>
    <t>Vývoj komunikačního a obchodního řešení, využívající cloudové technologie a 3D grafiku pro zavedení inovovaného produktu "bezpečnostní svodidla" společnosti ArcelorMittal Ostrava a.s. na vybrané domácí a mezinárodní trhy</t>
  </si>
  <si>
    <t>petit atelier s.r.o.</t>
  </si>
  <si>
    <t>GABEN, spol. s r.o.</t>
  </si>
  <si>
    <t>Vysoká škola báňská - Technická univerzita Ostrava</t>
  </si>
  <si>
    <t>Ústav geoniky AV ČR, v.v.i.</t>
  </si>
  <si>
    <t>KaP system, s.r.o.</t>
  </si>
  <si>
    <t>Silesia Energy spol. s r.o.</t>
  </si>
  <si>
    <t>GeoTEL Geodézie Telemetrie Elektronika s.r.o.</t>
  </si>
  <si>
    <t xml:space="preserve">Geodetický železniční vozík vybavený inerciální měřící jednotkou </t>
  </si>
  <si>
    <t>Výše dotace  celkem                 Kč</t>
  </si>
  <si>
    <t>Výše dotace neinvestice       Kč</t>
  </si>
  <si>
    <t>Výše dotace investice            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</si>
</sst>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_K_č"/>
  </numFmts>
  <fonts count="43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0" xfId="0" applyFont="1" applyFill="1" applyBorder="1" applyAlignment="1">
      <alignment wrapText="1"/>
    </xf>
    <xf numFmtId="49" fontId="42" fillId="0" borderId="10" xfId="0" applyNumberFormat="1" applyFont="1" applyFill="1" applyBorder="1" applyAlignment="1">
      <alignment horizontal="center"/>
    </xf>
    <xf numFmtId="165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9" fontId="42" fillId="0" borderId="10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vertic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165" fontId="1" fillId="1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1"/>
  <sheetViews>
    <sheetView tabSelected="1" view="pageLayout" workbookViewId="0" topLeftCell="A1">
      <selection activeCell="G4" sqref="G4"/>
    </sheetView>
  </sheetViews>
  <sheetFormatPr defaultColWidth="9.140625" defaultRowHeight="12.75"/>
  <cols>
    <col min="1" max="1" width="10.7109375" style="12" customWidth="1"/>
    <col min="2" max="2" width="8.8515625" style="1" customWidth="1"/>
    <col min="3" max="3" width="32.28125" style="0" customWidth="1"/>
    <col min="4" max="4" width="15.140625" style="0" customWidth="1"/>
    <col min="5" max="5" width="11.140625" style="3" customWidth="1"/>
    <col min="6" max="6" width="51.8515625" style="0" customWidth="1"/>
    <col min="7" max="7" width="16.28125" style="2" customWidth="1"/>
    <col min="8" max="8" width="16.7109375" style="2" customWidth="1"/>
    <col min="9" max="9" width="16.8515625" style="2" customWidth="1"/>
    <col min="10" max="10" width="16.00390625" style="2" customWidth="1"/>
    <col min="11" max="11" width="13.28125" style="1" customWidth="1"/>
    <col min="12" max="12" width="13.00390625" style="4" customWidth="1"/>
    <col min="13" max="13" width="15.28125" style="28" customWidth="1"/>
    <col min="14" max="14" width="13.28125" style="28" customWidth="1"/>
    <col min="15" max="15" width="15.140625" style="28" customWidth="1"/>
    <col min="16" max="16" width="11.57421875" style="28" customWidth="1"/>
    <col min="17" max="17" width="12.00390625" style="28" customWidth="1"/>
    <col min="18" max="18" width="13.421875" style="28" customWidth="1"/>
    <col min="19" max="19" width="14.8515625" style="28" customWidth="1"/>
    <col min="20" max="20" width="14.57421875" style="28" customWidth="1"/>
    <col min="21" max="21" width="12.140625" style="28" customWidth="1"/>
    <col min="22" max="22" width="13.00390625" style="28" customWidth="1"/>
    <col min="23" max="23" width="9.8515625" style="28" customWidth="1"/>
    <col min="24" max="85" width="8.8515625" style="28" customWidth="1"/>
  </cols>
  <sheetData>
    <row r="1" spans="1:3" ht="12.75">
      <c r="A1" s="52"/>
      <c r="B1" s="53"/>
      <c r="C1" s="53"/>
    </row>
    <row r="2" spans="1:3" ht="12.75">
      <c r="A2" s="54"/>
      <c r="B2" s="54"/>
      <c r="C2" s="54"/>
    </row>
    <row r="3" spans="1:3" ht="15" customHeight="1" thickBot="1">
      <c r="A3" s="54" t="s">
        <v>124</v>
      </c>
      <c r="B3" s="54"/>
      <c r="C3" s="54"/>
    </row>
    <row r="4" spans="1:22" ht="81" customHeight="1" thickBot="1">
      <c r="A4" s="46" t="s">
        <v>123</v>
      </c>
      <c r="B4" s="47" t="s">
        <v>122</v>
      </c>
      <c r="C4" s="47" t="s">
        <v>0</v>
      </c>
      <c r="D4" s="48" t="s">
        <v>1</v>
      </c>
      <c r="E4" s="49" t="s">
        <v>2</v>
      </c>
      <c r="F4" s="47" t="s">
        <v>3</v>
      </c>
      <c r="G4" s="50" t="s">
        <v>140</v>
      </c>
      <c r="H4" s="50" t="s">
        <v>141</v>
      </c>
      <c r="I4" s="50" t="s">
        <v>139</v>
      </c>
      <c r="J4" s="50" t="s">
        <v>7</v>
      </c>
      <c r="K4" s="51" t="s">
        <v>4</v>
      </c>
      <c r="L4" s="47" t="s">
        <v>5</v>
      </c>
      <c r="M4" s="47" t="s">
        <v>119</v>
      </c>
      <c r="N4" s="29"/>
      <c r="O4" s="30"/>
      <c r="P4" s="30"/>
      <c r="Q4" s="30"/>
      <c r="R4" s="30"/>
      <c r="S4" s="30"/>
      <c r="T4" s="30"/>
      <c r="U4" s="30"/>
      <c r="V4" s="31"/>
    </row>
    <row r="5" spans="1:85" s="6" customFormat="1" ht="63.75" customHeight="1">
      <c r="A5" s="36">
        <v>1</v>
      </c>
      <c r="B5" s="36">
        <v>20</v>
      </c>
      <c r="C5" s="33" t="s">
        <v>120</v>
      </c>
      <c r="D5" s="37" t="s">
        <v>8</v>
      </c>
      <c r="E5" s="38" t="s">
        <v>40</v>
      </c>
      <c r="F5" s="37" t="s">
        <v>41</v>
      </c>
      <c r="G5" s="39">
        <v>796900</v>
      </c>
      <c r="H5" s="39">
        <v>203000</v>
      </c>
      <c r="I5" s="39">
        <v>999900</v>
      </c>
      <c r="J5" s="39">
        <v>1430000</v>
      </c>
      <c r="K5" s="38" t="s">
        <v>42</v>
      </c>
      <c r="L5" s="40" t="s">
        <v>121</v>
      </c>
      <c r="M5" s="18">
        <v>73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</row>
    <row r="6" spans="1:85" s="6" customFormat="1" ht="42" customHeight="1">
      <c r="A6" s="36">
        <v>2</v>
      </c>
      <c r="B6" s="36">
        <v>59</v>
      </c>
      <c r="C6" s="37" t="s">
        <v>132</v>
      </c>
      <c r="D6" s="37" t="s">
        <v>8</v>
      </c>
      <c r="E6" s="38" t="s">
        <v>106</v>
      </c>
      <c r="F6" s="37" t="s">
        <v>107</v>
      </c>
      <c r="G6" s="39">
        <v>335000</v>
      </c>
      <c r="H6" s="39">
        <v>340000</v>
      </c>
      <c r="I6" s="39">
        <f>H6+G6</f>
        <v>675000</v>
      </c>
      <c r="J6" s="39">
        <v>1300000</v>
      </c>
      <c r="K6" s="41">
        <f>I6/J6</f>
        <v>0.5192307692307693</v>
      </c>
      <c r="L6" s="40" t="s">
        <v>121</v>
      </c>
      <c r="M6" s="18">
        <v>73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13" s="5" customFormat="1" ht="27" customHeight="1">
      <c r="A7" s="36">
        <v>3</v>
      </c>
      <c r="B7" s="36">
        <v>10</v>
      </c>
      <c r="C7" s="33" t="s">
        <v>17</v>
      </c>
      <c r="D7" s="37" t="s">
        <v>8</v>
      </c>
      <c r="E7" s="38" t="s">
        <v>18</v>
      </c>
      <c r="F7" s="37" t="s">
        <v>19</v>
      </c>
      <c r="G7" s="39">
        <v>353700</v>
      </c>
      <c r="H7" s="39">
        <v>105000</v>
      </c>
      <c r="I7" s="39">
        <v>458700</v>
      </c>
      <c r="J7" s="39">
        <v>655400</v>
      </c>
      <c r="K7" s="38" t="s">
        <v>115</v>
      </c>
      <c r="L7" s="40" t="s">
        <v>121</v>
      </c>
      <c r="M7" s="18">
        <v>72.5</v>
      </c>
    </row>
    <row r="8" spans="1:13" s="5" customFormat="1" ht="30" customHeight="1">
      <c r="A8" s="36">
        <v>4</v>
      </c>
      <c r="B8" s="36">
        <v>17</v>
      </c>
      <c r="C8" s="37" t="s">
        <v>133</v>
      </c>
      <c r="D8" s="37" t="s">
        <v>14</v>
      </c>
      <c r="E8" s="38" t="s">
        <v>35</v>
      </c>
      <c r="F8" s="37" t="s">
        <v>36</v>
      </c>
      <c r="G8" s="39">
        <v>787000</v>
      </c>
      <c r="H8" s="39">
        <v>213000</v>
      </c>
      <c r="I8" s="39">
        <v>1000000</v>
      </c>
      <c r="J8" s="39">
        <v>1250000</v>
      </c>
      <c r="K8" s="42">
        <v>0.8</v>
      </c>
      <c r="L8" s="40" t="s">
        <v>121</v>
      </c>
      <c r="M8" s="18">
        <v>72.5</v>
      </c>
    </row>
    <row r="9" spans="1:13" s="5" customFormat="1" ht="30" customHeight="1">
      <c r="A9" s="36">
        <v>5</v>
      </c>
      <c r="B9" s="36">
        <v>41</v>
      </c>
      <c r="C9" s="33" t="s">
        <v>71</v>
      </c>
      <c r="D9" s="37" t="s">
        <v>8</v>
      </c>
      <c r="E9" s="38" t="s">
        <v>72</v>
      </c>
      <c r="F9" s="37" t="s">
        <v>127</v>
      </c>
      <c r="G9" s="39">
        <v>653800</v>
      </c>
      <c r="H9" s="39">
        <v>315000</v>
      </c>
      <c r="I9" s="39">
        <v>968800</v>
      </c>
      <c r="J9" s="39">
        <v>1384000</v>
      </c>
      <c r="K9" s="42">
        <v>0.7</v>
      </c>
      <c r="L9" s="40" t="s">
        <v>121</v>
      </c>
      <c r="M9" s="18">
        <v>71.5</v>
      </c>
    </row>
    <row r="10" spans="1:48" s="8" customFormat="1" ht="39" customHeight="1">
      <c r="A10" s="36">
        <v>6</v>
      </c>
      <c r="B10" s="36">
        <v>39</v>
      </c>
      <c r="C10" s="37" t="s">
        <v>137</v>
      </c>
      <c r="D10" s="37" t="s">
        <v>8</v>
      </c>
      <c r="E10" s="38" t="s">
        <v>70</v>
      </c>
      <c r="F10" s="37" t="s">
        <v>138</v>
      </c>
      <c r="G10" s="39">
        <v>486200</v>
      </c>
      <c r="H10" s="39">
        <v>513700</v>
      </c>
      <c r="I10" s="39">
        <v>999900</v>
      </c>
      <c r="J10" s="39">
        <v>1428500</v>
      </c>
      <c r="K10" s="38" t="s">
        <v>53</v>
      </c>
      <c r="L10" s="40" t="s">
        <v>121</v>
      </c>
      <c r="M10" s="18">
        <v>71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8" customFormat="1" ht="27.75" customHeight="1">
      <c r="A11" s="36">
        <v>7</v>
      </c>
      <c r="B11" s="36">
        <v>15</v>
      </c>
      <c r="C11" s="33" t="s">
        <v>26</v>
      </c>
      <c r="D11" s="37" t="s">
        <v>8</v>
      </c>
      <c r="E11" s="38" t="s">
        <v>27</v>
      </c>
      <c r="F11" s="33" t="s">
        <v>28</v>
      </c>
      <c r="G11" s="39">
        <v>682500</v>
      </c>
      <c r="H11" s="39">
        <v>175000</v>
      </c>
      <c r="I11" s="39">
        <v>857500</v>
      </c>
      <c r="J11" s="39">
        <v>1225000</v>
      </c>
      <c r="K11" s="42">
        <v>0.7</v>
      </c>
      <c r="L11" s="40" t="s">
        <v>121</v>
      </c>
      <c r="M11" s="18">
        <v>70.5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13" s="5" customFormat="1" ht="40.5" customHeight="1">
      <c r="A12" s="36">
        <v>8</v>
      </c>
      <c r="B12" s="36">
        <v>26</v>
      </c>
      <c r="C12" s="33" t="s">
        <v>134</v>
      </c>
      <c r="D12" s="37" t="s">
        <v>46</v>
      </c>
      <c r="E12" s="38" t="s">
        <v>47</v>
      </c>
      <c r="F12" s="37" t="s">
        <v>48</v>
      </c>
      <c r="G12" s="39">
        <v>591000</v>
      </c>
      <c r="H12" s="39">
        <v>146400</v>
      </c>
      <c r="I12" s="39">
        <v>737400</v>
      </c>
      <c r="J12" s="39">
        <v>925200</v>
      </c>
      <c r="K12" s="38" t="s">
        <v>49</v>
      </c>
      <c r="L12" s="40" t="s">
        <v>121</v>
      </c>
      <c r="M12" s="18">
        <v>70</v>
      </c>
    </row>
    <row r="13" spans="1:85" s="6" customFormat="1" ht="30" customHeight="1">
      <c r="A13" s="36">
        <v>9</v>
      </c>
      <c r="B13" s="36">
        <v>34</v>
      </c>
      <c r="C13" s="37" t="s">
        <v>61</v>
      </c>
      <c r="D13" s="37" t="s">
        <v>8</v>
      </c>
      <c r="E13" s="38" t="s">
        <v>62</v>
      </c>
      <c r="F13" s="37" t="s">
        <v>63</v>
      </c>
      <c r="G13" s="39">
        <v>643800</v>
      </c>
      <c r="H13" s="39">
        <v>161000</v>
      </c>
      <c r="I13" s="39">
        <v>804800</v>
      </c>
      <c r="J13" s="39">
        <v>1149836</v>
      </c>
      <c r="K13" s="38" t="s">
        <v>53</v>
      </c>
      <c r="L13" s="40" t="s">
        <v>121</v>
      </c>
      <c r="M13" s="18">
        <v>69.5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</row>
    <row r="14" spans="1:85" s="6" customFormat="1" ht="30" customHeight="1">
      <c r="A14" s="36">
        <v>10</v>
      </c>
      <c r="B14" s="36">
        <v>43</v>
      </c>
      <c r="C14" s="37" t="s">
        <v>77</v>
      </c>
      <c r="D14" s="37" t="s">
        <v>8</v>
      </c>
      <c r="E14" s="38" t="s">
        <v>78</v>
      </c>
      <c r="F14" s="37" t="s">
        <v>79</v>
      </c>
      <c r="G14" s="39">
        <v>791000</v>
      </c>
      <c r="H14" s="39">
        <v>203000</v>
      </c>
      <c r="I14" s="39">
        <v>994000</v>
      </c>
      <c r="J14" s="39">
        <v>1420000</v>
      </c>
      <c r="K14" s="38" t="s">
        <v>76</v>
      </c>
      <c r="L14" s="40" t="s">
        <v>121</v>
      </c>
      <c r="M14" s="18">
        <v>68.5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</row>
    <row r="15" spans="1:85" s="6" customFormat="1" ht="30" customHeight="1">
      <c r="A15" s="36">
        <v>11</v>
      </c>
      <c r="B15" s="36">
        <v>44</v>
      </c>
      <c r="C15" s="37" t="s">
        <v>80</v>
      </c>
      <c r="D15" s="37" t="s">
        <v>8</v>
      </c>
      <c r="E15" s="38" t="s">
        <v>81</v>
      </c>
      <c r="F15" s="37" t="s">
        <v>82</v>
      </c>
      <c r="G15" s="39">
        <v>770000</v>
      </c>
      <c r="H15" s="39">
        <v>210000</v>
      </c>
      <c r="I15" s="39">
        <v>980000</v>
      </c>
      <c r="J15" s="39">
        <v>1400000</v>
      </c>
      <c r="K15" s="38" t="s">
        <v>76</v>
      </c>
      <c r="L15" s="40" t="s">
        <v>121</v>
      </c>
      <c r="M15" s="18">
        <v>68.5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</row>
    <row r="16" spans="1:85" s="6" customFormat="1" ht="30" customHeight="1">
      <c r="A16" s="36">
        <v>12</v>
      </c>
      <c r="B16" s="36">
        <v>33</v>
      </c>
      <c r="C16" s="37" t="s">
        <v>136</v>
      </c>
      <c r="D16" s="37" t="s">
        <v>8</v>
      </c>
      <c r="E16" s="38" t="s">
        <v>59</v>
      </c>
      <c r="F16" s="37" t="s">
        <v>60</v>
      </c>
      <c r="G16" s="39">
        <v>349300</v>
      </c>
      <c r="H16" s="39">
        <v>105000</v>
      </c>
      <c r="I16" s="39">
        <v>454300</v>
      </c>
      <c r="J16" s="39">
        <v>649000</v>
      </c>
      <c r="K16" s="42">
        <v>0.7</v>
      </c>
      <c r="L16" s="43" t="s">
        <v>121</v>
      </c>
      <c r="M16" s="18">
        <v>68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1:48" s="5" customFormat="1" ht="30" customHeight="1">
      <c r="A17" s="36">
        <v>13</v>
      </c>
      <c r="B17" s="36">
        <v>3</v>
      </c>
      <c r="C17" s="37" t="s">
        <v>11</v>
      </c>
      <c r="D17" s="37" t="s">
        <v>8</v>
      </c>
      <c r="E17" s="44" t="s">
        <v>12</v>
      </c>
      <c r="F17" s="37" t="s">
        <v>13</v>
      </c>
      <c r="G17" s="39">
        <v>560700</v>
      </c>
      <c r="H17" s="39">
        <v>150100</v>
      </c>
      <c r="I17" s="39">
        <v>710800</v>
      </c>
      <c r="J17" s="39">
        <v>1015500</v>
      </c>
      <c r="K17" s="41">
        <v>0.6999</v>
      </c>
      <c r="L17" s="43" t="s">
        <v>121</v>
      </c>
      <c r="M17" s="18">
        <v>67.5</v>
      </c>
      <c r="N17" s="32"/>
      <c r="O17" s="32"/>
      <c r="P17" s="34"/>
      <c r="Q17" s="32"/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13" s="5" customFormat="1" ht="30" customHeight="1">
      <c r="A18" s="36">
        <v>14</v>
      </c>
      <c r="B18" s="36">
        <v>14</v>
      </c>
      <c r="C18" s="33" t="s">
        <v>23</v>
      </c>
      <c r="D18" s="37" t="s">
        <v>8</v>
      </c>
      <c r="E18" s="38" t="s">
        <v>24</v>
      </c>
      <c r="F18" s="37" t="s">
        <v>25</v>
      </c>
      <c r="G18" s="39">
        <v>705300</v>
      </c>
      <c r="H18" s="39">
        <v>284900</v>
      </c>
      <c r="I18" s="39">
        <v>990200</v>
      </c>
      <c r="J18" s="39">
        <v>1414700</v>
      </c>
      <c r="K18" s="41">
        <v>0.6999</v>
      </c>
      <c r="L18" s="40" t="s">
        <v>121</v>
      </c>
      <c r="M18" s="18">
        <v>67</v>
      </c>
    </row>
    <row r="19" spans="1:13" s="5" customFormat="1" ht="30" customHeight="1">
      <c r="A19" s="36">
        <v>15</v>
      </c>
      <c r="B19" s="36">
        <v>16</v>
      </c>
      <c r="C19" s="33" t="s">
        <v>32</v>
      </c>
      <c r="D19" s="37" t="s">
        <v>8</v>
      </c>
      <c r="E19" s="38" t="s">
        <v>33</v>
      </c>
      <c r="F19" s="37" t="s">
        <v>34</v>
      </c>
      <c r="G19" s="39">
        <v>789600</v>
      </c>
      <c r="H19" s="39">
        <v>203000</v>
      </c>
      <c r="I19" s="39">
        <v>992600</v>
      </c>
      <c r="J19" s="39">
        <v>1418000</v>
      </c>
      <c r="K19" s="41">
        <v>0.7</v>
      </c>
      <c r="L19" s="40" t="s">
        <v>121</v>
      </c>
      <c r="M19" s="18">
        <v>67</v>
      </c>
    </row>
    <row r="20" spans="1:13" s="5" customFormat="1" ht="30" customHeight="1">
      <c r="A20" s="36">
        <v>16</v>
      </c>
      <c r="B20" s="36">
        <v>55</v>
      </c>
      <c r="C20" s="37" t="s">
        <v>100</v>
      </c>
      <c r="D20" s="37" t="s">
        <v>6</v>
      </c>
      <c r="E20" s="38" t="s">
        <v>101</v>
      </c>
      <c r="F20" s="37" t="s">
        <v>102</v>
      </c>
      <c r="G20" s="39">
        <v>637000</v>
      </c>
      <c r="H20" s="39">
        <v>343000</v>
      </c>
      <c r="I20" s="39">
        <f>H20+G20</f>
        <v>980000</v>
      </c>
      <c r="J20" s="39">
        <v>1400000</v>
      </c>
      <c r="K20" s="41">
        <f>I20/J20</f>
        <v>0.7</v>
      </c>
      <c r="L20" s="40" t="s">
        <v>121</v>
      </c>
      <c r="M20" s="18">
        <v>66.5</v>
      </c>
    </row>
    <row r="21" spans="1:13" s="5" customFormat="1" ht="30" customHeight="1">
      <c r="A21" s="36">
        <v>17</v>
      </c>
      <c r="B21" s="36">
        <v>48</v>
      </c>
      <c r="C21" s="37" t="s">
        <v>88</v>
      </c>
      <c r="D21" s="37" t="s">
        <v>8</v>
      </c>
      <c r="E21" s="38" t="s">
        <v>89</v>
      </c>
      <c r="F21" s="37" t="s">
        <v>90</v>
      </c>
      <c r="G21" s="39">
        <v>481000</v>
      </c>
      <c r="H21" s="39">
        <v>207000</v>
      </c>
      <c r="I21" s="39">
        <v>688000</v>
      </c>
      <c r="J21" s="39">
        <v>983200</v>
      </c>
      <c r="K21" s="38" t="s">
        <v>117</v>
      </c>
      <c r="L21" s="40" t="s">
        <v>121</v>
      </c>
      <c r="M21" s="18">
        <v>65.5</v>
      </c>
    </row>
    <row r="22" spans="1:13" s="5" customFormat="1" ht="42" customHeight="1">
      <c r="A22" s="36">
        <v>18</v>
      </c>
      <c r="B22" s="36">
        <v>21</v>
      </c>
      <c r="C22" s="33" t="s">
        <v>43</v>
      </c>
      <c r="D22" s="37" t="s">
        <v>6</v>
      </c>
      <c r="E22" s="38" t="s">
        <v>44</v>
      </c>
      <c r="F22" s="37" t="s">
        <v>45</v>
      </c>
      <c r="G22" s="39">
        <v>792000</v>
      </c>
      <c r="H22" s="39">
        <v>208000</v>
      </c>
      <c r="I22" s="39">
        <v>1000000</v>
      </c>
      <c r="J22" s="39">
        <v>1250000</v>
      </c>
      <c r="K22" s="42">
        <v>0.8</v>
      </c>
      <c r="L22" s="40" t="s">
        <v>121</v>
      </c>
      <c r="M22" s="18">
        <v>65</v>
      </c>
    </row>
    <row r="23" spans="1:13" s="5" customFormat="1" ht="30" customHeight="1">
      <c r="A23" s="36">
        <v>19</v>
      </c>
      <c r="B23" s="36">
        <v>30</v>
      </c>
      <c r="C23" s="33" t="s">
        <v>50</v>
      </c>
      <c r="D23" s="37" t="s">
        <v>8</v>
      </c>
      <c r="E23" s="38" t="s">
        <v>51</v>
      </c>
      <c r="F23" s="37" t="s">
        <v>52</v>
      </c>
      <c r="G23" s="39">
        <v>393800</v>
      </c>
      <c r="H23" s="39">
        <v>485800</v>
      </c>
      <c r="I23" s="39">
        <v>879600</v>
      </c>
      <c r="J23" s="39">
        <v>1256800</v>
      </c>
      <c r="K23" s="41">
        <v>0.6998</v>
      </c>
      <c r="L23" s="40" t="s">
        <v>121</v>
      </c>
      <c r="M23" s="18">
        <v>65</v>
      </c>
    </row>
    <row r="24" spans="1:13" s="5" customFormat="1" ht="30" customHeight="1">
      <c r="A24" s="36">
        <v>20</v>
      </c>
      <c r="B24" s="36">
        <v>8</v>
      </c>
      <c r="C24" s="33" t="s">
        <v>126</v>
      </c>
      <c r="D24" s="37" t="s">
        <v>8</v>
      </c>
      <c r="E24" s="38" t="s">
        <v>15</v>
      </c>
      <c r="F24" s="33" t="s">
        <v>16</v>
      </c>
      <c r="G24" s="39">
        <v>697700</v>
      </c>
      <c r="H24" s="39">
        <v>283100</v>
      </c>
      <c r="I24" s="39">
        <v>980800</v>
      </c>
      <c r="J24" s="39">
        <v>1421500</v>
      </c>
      <c r="K24" s="45">
        <v>68.99</v>
      </c>
      <c r="L24" s="40" t="s">
        <v>121</v>
      </c>
      <c r="M24" s="18">
        <v>63.5</v>
      </c>
    </row>
    <row r="25" spans="1:13" s="5" customFormat="1" ht="30" customHeight="1">
      <c r="A25" s="36">
        <v>21</v>
      </c>
      <c r="B25" s="36">
        <v>18</v>
      </c>
      <c r="C25" s="33" t="s">
        <v>37</v>
      </c>
      <c r="D25" s="37" t="s">
        <v>8</v>
      </c>
      <c r="E25" s="38" t="s">
        <v>38</v>
      </c>
      <c r="F25" s="37" t="s">
        <v>39</v>
      </c>
      <c r="G25" s="39">
        <v>250000</v>
      </c>
      <c r="H25" s="39">
        <v>130000</v>
      </c>
      <c r="I25" s="39">
        <v>380000</v>
      </c>
      <c r="J25" s="39">
        <v>550000</v>
      </c>
      <c r="K25" s="41">
        <v>0.6909</v>
      </c>
      <c r="L25" s="40" t="s">
        <v>121</v>
      </c>
      <c r="M25" s="18">
        <v>62.5</v>
      </c>
    </row>
    <row r="26" spans="1:85" s="10" customFormat="1" ht="30" customHeight="1">
      <c r="A26" s="36">
        <v>22</v>
      </c>
      <c r="B26" s="36">
        <v>57</v>
      </c>
      <c r="C26" s="37" t="s">
        <v>103</v>
      </c>
      <c r="D26" s="37" t="s">
        <v>8</v>
      </c>
      <c r="E26" s="38" t="s">
        <v>104</v>
      </c>
      <c r="F26" s="37" t="s">
        <v>105</v>
      </c>
      <c r="G26" s="39">
        <v>145700</v>
      </c>
      <c r="H26" s="39">
        <v>75000</v>
      </c>
      <c r="I26" s="39">
        <f>H26+G26</f>
        <v>220700</v>
      </c>
      <c r="J26" s="39">
        <v>321000</v>
      </c>
      <c r="K26" s="41">
        <f>I26/J26</f>
        <v>0.6875389408099688</v>
      </c>
      <c r="L26" s="40" t="s">
        <v>121</v>
      </c>
      <c r="M26" s="18">
        <v>62.5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</row>
    <row r="27" spans="1:85" s="10" customFormat="1" ht="54" customHeight="1">
      <c r="A27" s="36">
        <v>23</v>
      </c>
      <c r="B27" s="36">
        <v>53</v>
      </c>
      <c r="C27" s="37" t="s">
        <v>131</v>
      </c>
      <c r="D27" s="37" t="s">
        <v>8</v>
      </c>
      <c r="E27" s="38" t="s">
        <v>95</v>
      </c>
      <c r="F27" s="37" t="s">
        <v>96</v>
      </c>
      <c r="G27" s="39">
        <v>293700</v>
      </c>
      <c r="H27" s="39">
        <v>327300</v>
      </c>
      <c r="I27" s="39">
        <f>H27+G27</f>
        <v>621000</v>
      </c>
      <c r="J27" s="39">
        <v>887700</v>
      </c>
      <c r="K27" s="41">
        <v>0.6995</v>
      </c>
      <c r="L27" s="40" t="s">
        <v>121</v>
      </c>
      <c r="M27" s="18">
        <v>60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</row>
    <row r="28" spans="1:85" s="10" customFormat="1" ht="30" customHeight="1">
      <c r="A28" s="36">
        <v>24</v>
      </c>
      <c r="B28" s="36">
        <v>13</v>
      </c>
      <c r="C28" s="33" t="s">
        <v>29</v>
      </c>
      <c r="D28" s="37" t="s">
        <v>8</v>
      </c>
      <c r="E28" s="38" t="s">
        <v>30</v>
      </c>
      <c r="F28" s="37" t="s">
        <v>31</v>
      </c>
      <c r="G28" s="39">
        <v>211700</v>
      </c>
      <c r="H28" s="39">
        <v>775000</v>
      </c>
      <c r="I28" s="39">
        <v>986700</v>
      </c>
      <c r="J28" s="39">
        <v>1973500</v>
      </c>
      <c r="K28" s="41">
        <v>0.4999</v>
      </c>
      <c r="L28" s="40" t="s">
        <v>121</v>
      </c>
      <c r="M28" s="18">
        <v>59.5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10" customFormat="1" ht="30" customHeight="1">
      <c r="A29" s="36">
        <v>25</v>
      </c>
      <c r="B29" s="36">
        <v>42</v>
      </c>
      <c r="C29" s="37" t="s">
        <v>73</v>
      </c>
      <c r="D29" s="37" t="s">
        <v>8</v>
      </c>
      <c r="E29" s="38" t="s">
        <v>74</v>
      </c>
      <c r="F29" s="37" t="s">
        <v>75</v>
      </c>
      <c r="G29" s="39">
        <v>437500</v>
      </c>
      <c r="H29" s="39">
        <v>207900</v>
      </c>
      <c r="I29" s="39">
        <v>645400</v>
      </c>
      <c r="J29" s="39">
        <v>922000</v>
      </c>
      <c r="K29" s="38" t="s">
        <v>76</v>
      </c>
      <c r="L29" s="40" t="s">
        <v>121</v>
      </c>
      <c r="M29" s="18">
        <v>59.5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10" customFormat="1" ht="30" customHeight="1">
      <c r="A30" s="36">
        <v>26</v>
      </c>
      <c r="B30" s="36">
        <v>46</v>
      </c>
      <c r="C30" s="37" t="s">
        <v>86</v>
      </c>
      <c r="D30" s="37" t="s">
        <v>8</v>
      </c>
      <c r="E30" s="38" t="s">
        <v>87</v>
      </c>
      <c r="F30" s="37" t="s">
        <v>116</v>
      </c>
      <c r="G30" s="39">
        <v>441000</v>
      </c>
      <c r="H30" s="39">
        <v>483000</v>
      </c>
      <c r="I30" s="39">
        <v>924000</v>
      </c>
      <c r="J30" s="39">
        <v>1320000</v>
      </c>
      <c r="K30" s="38" t="s">
        <v>76</v>
      </c>
      <c r="L30" s="40" t="s">
        <v>121</v>
      </c>
      <c r="M30" s="18">
        <v>59.5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10" customFormat="1" ht="30" customHeight="1">
      <c r="A31" s="36">
        <v>27</v>
      </c>
      <c r="B31" s="36">
        <v>61</v>
      </c>
      <c r="C31" s="37" t="s">
        <v>111</v>
      </c>
      <c r="D31" s="37" t="s">
        <v>8</v>
      </c>
      <c r="E31" s="38" t="s">
        <v>112</v>
      </c>
      <c r="F31" s="37" t="s">
        <v>113</v>
      </c>
      <c r="G31" s="39">
        <v>203000</v>
      </c>
      <c r="H31" s="39">
        <v>0</v>
      </c>
      <c r="I31" s="39">
        <f>H31+G31</f>
        <v>203000</v>
      </c>
      <c r="J31" s="39">
        <v>290000</v>
      </c>
      <c r="K31" s="41">
        <f>I31/J31</f>
        <v>0.7</v>
      </c>
      <c r="L31" s="40" t="s">
        <v>121</v>
      </c>
      <c r="M31" s="18">
        <v>58.5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10" customFormat="1" ht="30" customHeight="1">
      <c r="A32" s="36">
        <v>28</v>
      </c>
      <c r="B32" s="36">
        <v>32</v>
      </c>
      <c r="C32" s="37" t="s">
        <v>135</v>
      </c>
      <c r="D32" s="37" t="s">
        <v>8</v>
      </c>
      <c r="E32" s="38" t="s">
        <v>58</v>
      </c>
      <c r="F32" s="37" t="s">
        <v>118</v>
      </c>
      <c r="G32" s="39">
        <v>517900</v>
      </c>
      <c r="H32" s="39">
        <v>149300</v>
      </c>
      <c r="I32" s="39">
        <v>667200</v>
      </c>
      <c r="J32" s="39">
        <v>953100</v>
      </c>
      <c r="K32" s="42">
        <v>0.7</v>
      </c>
      <c r="L32" s="40" t="s">
        <v>121</v>
      </c>
      <c r="M32" s="18">
        <v>58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10" customFormat="1" ht="30" customHeight="1">
      <c r="A33" s="36">
        <v>29</v>
      </c>
      <c r="B33" s="36">
        <v>11</v>
      </c>
      <c r="C33" s="33" t="s">
        <v>20</v>
      </c>
      <c r="D33" s="37" t="s">
        <v>8</v>
      </c>
      <c r="E33" s="38" t="s">
        <v>21</v>
      </c>
      <c r="F33" s="33" t="s">
        <v>22</v>
      </c>
      <c r="G33" s="39">
        <v>529800</v>
      </c>
      <c r="H33" s="39">
        <v>163900</v>
      </c>
      <c r="I33" s="39">
        <v>693700</v>
      </c>
      <c r="J33" s="39">
        <v>991900</v>
      </c>
      <c r="K33" s="38" t="s">
        <v>114</v>
      </c>
      <c r="L33" s="40" t="s">
        <v>121</v>
      </c>
      <c r="M33" s="18">
        <v>54.5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10" customFormat="1" ht="30" customHeight="1">
      <c r="A34" s="36">
        <v>30</v>
      </c>
      <c r="B34" s="36">
        <v>31</v>
      </c>
      <c r="C34" s="37" t="s">
        <v>54</v>
      </c>
      <c r="D34" s="33" t="s">
        <v>55</v>
      </c>
      <c r="E34" s="38" t="s">
        <v>56</v>
      </c>
      <c r="F34" s="37" t="s">
        <v>57</v>
      </c>
      <c r="G34" s="39">
        <v>203000</v>
      </c>
      <c r="H34" s="39">
        <v>0</v>
      </c>
      <c r="I34" s="39">
        <v>203000</v>
      </c>
      <c r="J34" s="39">
        <v>290000</v>
      </c>
      <c r="K34" s="42">
        <v>0.7</v>
      </c>
      <c r="L34" s="40" t="s">
        <v>121</v>
      </c>
      <c r="M34" s="18">
        <v>53.5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7" customFormat="1" ht="30" customHeight="1">
      <c r="A35" s="36">
        <v>31</v>
      </c>
      <c r="B35" s="36">
        <v>35</v>
      </c>
      <c r="C35" s="37" t="s">
        <v>64</v>
      </c>
      <c r="D35" s="37" t="s">
        <v>8</v>
      </c>
      <c r="E35" s="38" t="s">
        <v>65</v>
      </c>
      <c r="F35" s="37" t="s">
        <v>66</v>
      </c>
      <c r="G35" s="39">
        <v>504000</v>
      </c>
      <c r="H35" s="39">
        <v>157500</v>
      </c>
      <c r="I35" s="39">
        <v>661500</v>
      </c>
      <c r="J35" s="39">
        <v>945000</v>
      </c>
      <c r="K35" s="42">
        <v>0.7</v>
      </c>
      <c r="L35" s="40" t="s">
        <v>121</v>
      </c>
      <c r="M35" s="18">
        <v>52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</row>
    <row r="36" spans="1:85" s="11" customFormat="1" ht="42" customHeight="1">
      <c r="A36" s="36">
        <v>32</v>
      </c>
      <c r="B36" s="36">
        <v>2</v>
      </c>
      <c r="C36" s="37" t="s">
        <v>125</v>
      </c>
      <c r="D36" s="37" t="s">
        <v>8</v>
      </c>
      <c r="E36" s="44" t="s">
        <v>9</v>
      </c>
      <c r="F36" s="37" t="s">
        <v>10</v>
      </c>
      <c r="G36" s="39">
        <v>478800</v>
      </c>
      <c r="H36" s="39">
        <v>520800</v>
      </c>
      <c r="I36" s="39">
        <v>999600</v>
      </c>
      <c r="J36" s="39">
        <v>2291555</v>
      </c>
      <c r="K36" s="41">
        <v>0.4362</v>
      </c>
      <c r="L36" s="43" t="s">
        <v>121</v>
      </c>
      <c r="M36" s="18">
        <v>50.5</v>
      </c>
      <c r="N36" s="32"/>
      <c r="O36" s="32"/>
      <c r="P36" s="34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11" customFormat="1" ht="45" customHeight="1">
      <c r="A37" s="36">
        <v>33</v>
      </c>
      <c r="B37" s="36">
        <v>54</v>
      </c>
      <c r="C37" s="37" t="s">
        <v>97</v>
      </c>
      <c r="D37" s="37" t="s">
        <v>8</v>
      </c>
      <c r="E37" s="38" t="s">
        <v>98</v>
      </c>
      <c r="F37" s="37" t="s">
        <v>99</v>
      </c>
      <c r="G37" s="39">
        <v>384000</v>
      </c>
      <c r="H37" s="39">
        <v>360000</v>
      </c>
      <c r="I37" s="39">
        <f>H37+G37</f>
        <v>744000</v>
      </c>
      <c r="J37" s="39">
        <v>1240000</v>
      </c>
      <c r="K37" s="41">
        <f>I37/J37</f>
        <v>0.6</v>
      </c>
      <c r="L37" s="40" t="s">
        <v>121</v>
      </c>
      <c r="M37" s="18">
        <v>50.5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11" customFormat="1" ht="30" customHeight="1">
      <c r="A38" s="36">
        <v>34</v>
      </c>
      <c r="B38" s="36">
        <v>38</v>
      </c>
      <c r="C38" s="37" t="s">
        <v>67</v>
      </c>
      <c r="D38" s="37" t="s">
        <v>8</v>
      </c>
      <c r="E38" s="38" t="s">
        <v>68</v>
      </c>
      <c r="F38" s="37" t="s">
        <v>69</v>
      </c>
      <c r="G38" s="39">
        <v>249200</v>
      </c>
      <c r="H38" s="39">
        <v>311700</v>
      </c>
      <c r="I38" s="39">
        <v>560900</v>
      </c>
      <c r="J38" s="39">
        <v>801400</v>
      </c>
      <c r="K38" s="41">
        <v>0.6999</v>
      </c>
      <c r="L38" s="40" t="s">
        <v>121</v>
      </c>
      <c r="M38" s="18">
        <v>49.5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11" customFormat="1" ht="30" customHeight="1">
      <c r="A39" s="36">
        <v>35</v>
      </c>
      <c r="B39" s="36">
        <v>45</v>
      </c>
      <c r="C39" s="37" t="s">
        <v>128</v>
      </c>
      <c r="D39" s="37" t="s">
        <v>83</v>
      </c>
      <c r="E39" s="38" t="s">
        <v>84</v>
      </c>
      <c r="F39" s="37" t="s">
        <v>85</v>
      </c>
      <c r="G39" s="39">
        <v>745000</v>
      </c>
      <c r="H39" s="39">
        <v>255000</v>
      </c>
      <c r="I39" s="39">
        <v>1000000</v>
      </c>
      <c r="J39" s="39">
        <v>1250000</v>
      </c>
      <c r="K39" s="41">
        <v>0.8</v>
      </c>
      <c r="L39" s="40" t="s">
        <v>121</v>
      </c>
      <c r="M39" s="18">
        <v>46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11" customFormat="1" ht="69" customHeight="1">
      <c r="A40" s="36">
        <v>36</v>
      </c>
      <c r="B40" s="36">
        <v>51</v>
      </c>
      <c r="C40" s="37" t="s">
        <v>129</v>
      </c>
      <c r="D40" s="37" t="s">
        <v>6</v>
      </c>
      <c r="E40" s="38" t="s">
        <v>91</v>
      </c>
      <c r="F40" s="37" t="s">
        <v>130</v>
      </c>
      <c r="G40" s="39">
        <v>469000</v>
      </c>
      <c r="H40" s="39">
        <v>150000</v>
      </c>
      <c r="I40" s="39">
        <f>H40+G40</f>
        <v>619000</v>
      </c>
      <c r="J40" s="39">
        <v>773800</v>
      </c>
      <c r="K40" s="41">
        <f>I40/J40</f>
        <v>0.7999483070560869</v>
      </c>
      <c r="L40" s="40" t="s">
        <v>121</v>
      </c>
      <c r="M40" s="18">
        <v>45.5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11" customFormat="1" ht="30" customHeight="1">
      <c r="A41" s="36">
        <v>37</v>
      </c>
      <c r="B41" s="36">
        <v>52</v>
      </c>
      <c r="C41" s="37" t="s">
        <v>92</v>
      </c>
      <c r="D41" s="37" t="s">
        <v>8</v>
      </c>
      <c r="E41" s="38" t="s">
        <v>93</v>
      </c>
      <c r="F41" s="37" t="s">
        <v>94</v>
      </c>
      <c r="G41" s="39">
        <v>136300</v>
      </c>
      <c r="H41" s="39">
        <v>0</v>
      </c>
      <c r="I41" s="39">
        <f>H41+G41</f>
        <v>136300</v>
      </c>
      <c r="J41" s="39">
        <v>194800</v>
      </c>
      <c r="K41" s="41">
        <f>I41/J41</f>
        <v>0.6996919917864476</v>
      </c>
      <c r="L41" s="40" t="s">
        <v>121</v>
      </c>
      <c r="M41" s="18">
        <v>43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11" customFormat="1" ht="30" customHeight="1">
      <c r="A42" s="36">
        <v>38</v>
      </c>
      <c r="B42" s="36">
        <v>60</v>
      </c>
      <c r="C42" s="37" t="s">
        <v>108</v>
      </c>
      <c r="D42" s="37" t="s">
        <v>8</v>
      </c>
      <c r="E42" s="38" t="s">
        <v>109</v>
      </c>
      <c r="F42" s="37" t="s">
        <v>110</v>
      </c>
      <c r="G42" s="39">
        <v>380500</v>
      </c>
      <c r="H42" s="39">
        <v>140000</v>
      </c>
      <c r="I42" s="39">
        <f>H42+G42</f>
        <v>520500</v>
      </c>
      <c r="J42" s="39">
        <v>743600</v>
      </c>
      <c r="K42" s="41">
        <v>0.6999</v>
      </c>
      <c r="L42" s="40" t="s">
        <v>121</v>
      </c>
      <c r="M42" s="18">
        <v>35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22" s="19" customFormat="1" ht="40.5" customHeight="1">
      <c r="A43" s="13"/>
      <c r="B43" s="13"/>
      <c r="C43" s="14"/>
      <c r="D43" s="14"/>
      <c r="E43" s="15"/>
      <c r="F43" s="14"/>
      <c r="G43" s="16">
        <f>SUM(G5:G42)</f>
        <v>18877400</v>
      </c>
      <c r="H43" s="16">
        <f>SUM(H5:H42)</f>
        <v>9061400</v>
      </c>
      <c r="I43" s="16">
        <f>SUM(I5:I42)</f>
        <v>27938800</v>
      </c>
      <c r="J43" s="16"/>
      <c r="K43" s="15"/>
      <c r="L43" s="17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48" s="19" customFormat="1" ht="30" customHeight="1">
      <c r="A44" s="13"/>
      <c r="B44" s="20"/>
      <c r="C44" s="8"/>
      <c r="D44" s="21"/>
      <c r="E44" s="22"/>
      <c r="F44" s="21"/>
      <c r="G44" s="23"/>
      <c r="H44" s="23"/>
      <c r="I44" s="23"/>
      <c r="J44" s="23"/>
      <c r="K44" s="26"/>
      <c r="L44" s="24"/>
      <c r="M44" s="8"/>
      <c r="N44" s="8"/>
      <c r="O44" s="8"/>
      <c r="P44" s="8"/>
      <c r="Q44" s="8"/>
      <c r="R44" s="8"/>
      <c r="S44" s="8"/>
      <c r="T44" s="8"/>
      <c r="U44" s="8"/>
      <c r="V44" s="8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48" s="19" customFormat="1" ht="30" customHeight="1">
      <c r="A45" s="13"/>
      <c r="B45" s="20"/>
      <c r="C45" s="8"/>
      <c r="D45" s="8"/>
      <c r="E45" s="22"/>
      <c r="F45" s="21"/>
      <c r="G45" s="23"/>
      <c r="H45" s="23"/>
      <c r="I45" s="23"/>
      <c r="J45" s="23"/>
      <c r="K45" s="26"/>
      <c r="L45" s="24"/>
      <c r="M45" s="8"/>
      <c r="N45" s="8"/>
      <c r="O45" s="8"/>
      <c r="P45" s="8"/>
      <c r="Q45" s="8"/>
      <c r="R45" s="8"/>
      <c r="S45" s="8"/>
      <c r="T45" s="8"/>
      <c r="U45" s="8"/>
      <c r="V45" s="8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</row>
    <row r="46" spans="1:48" s="19" customFormat="1" ht="30" customHeight="1">
      <c r="A46" s="13"/>
      <c r="B46" s="20"/>
      <c r="C46" s="21"/>
      <c r="D46" s="21"/>
      <c r="E46" s="22"/>
      <c r="F46" s="21"/>
      <c r="G46" s="23"/>
      <c r="H46" s="23"/>
      <c r="I46" s="23"/>
      <c r="J46" s="23"/>
      <c r="K46" s="22"/>
      <c r="L46" s="24"/>
      <c r="M46" s="8"/>
      <c r="N46" s="8"/>
      <c r="O46" s="8"/>
      <c r="P46" s="8"/>
      <c r="Q46" s="8"/>
      <c r="R46" s="8"/>
      <c r="S46" s="8"/>
      <c r="T46" s="8"/>
      <c r="U46" s="8"/>
      <c r="V46" s="8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</row>
    <row r="47" spans="1:48" s="19" customFormat="1" ht="30" customHeight="1">
      <c r="A47" s="13"/>
      <c r="B47" s="20"/>
      <c r="C47" s="21"/>
      <c r="D47" s="21"/>
      <c r="E47" s="22"/>
      <c r="F47" s="21"/>
      <c r="G47" s="23"/>
      <c r="H47" s="23"/>
      <c r="I47" s="23"/>
      <c r="J47" s="23"/>
      <c r="K47" s="27"/>
      <c r="L47" s="24"/>
      <c r="M47" s="8"/>
      <c r="N47" s="8"/>
      <c r="O47" s="8"/>
      <c r="P47" s="8"/>
      <c r="Q47" s="8"/>
      <c r="R47" s="8"/>
      <c r="S47" s="8"/>
      <c r="T47" s="8"/>
      <c r="U47" s="8"/>
      <c r="V47" s="8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51" ht="12.75">
      <c r="C51" s="9"/>
    </row>
  </sheetData>
  <sheetProtection/>
  <autoFilter ref="B4:AV4"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&amp;L&amp;"Tahoma,Tučné"&amp;12Usnesení č. 17/1768 - Příloha č. 2&amp;"Tahoma,Obyčejné"
Počet stran přílohy: 2&amp;R&amp;"Tahoma,Obyčejné"&amp;9Strana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Novotná Hana</cp:lastModifiedBy>
  <cp:lastPrinted>2015-12-29T14:40:28Z</cp:lastPrinted>
  <dcterms:created xsi:type="dcterms:W3CDTF">2013-10-16T07:44:32Z</dcterms:created>
  <dcterms:modified xsi:type="dcterms:W3CDTF">2015-12-29T14:40:40Z</dcterms:modified>
  <cp:category/>
  <cp:version/>
  <cp:contentType/>
  <cp:contentStatus/>
</cp:coreProperties>
</file>